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nita\Desktop\"/>
    </mc:Choice>
  </mc:AlternateContent>
  <bookViews>
    <workbookView xWindow="0" yWindow="0" windowWidth="2880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4" i="1" l="1"/>
  <c r="AV24" i="1"/>
  <c r="AU24" i="1"/>
  <c r="AT24" i="1"/>
  <c r="AS24" i="1"/>
  <c r="AR24" i="1"/>
  <c r="AQ24" i="1"/>
  <c r="AP24" i="1"/>
  <c r="AO24" i="1"/>
  <c r="AN24" i="1"/>
  <c r="AM24" i="1"/>
  <c r="AK24" i="1"/>
  <c r="AI24" i="1"/>
  <c r="AH24" i="1"/>
  <c r="AG24" i="1"/>
  <c r="AF24" i="1"/>
  <c r="AE24" i="1"/>
  <c r="AD24" i="1"/>
  <c r="AC24" i="1"/>
  <c r="Z24" i="1"/>
  <c r="Y24" i="1"/>
  <c r="X24" i="1"/>
  <c r="W24" i="1"/>
  <c r="V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L15" i="1"/>
  <c r="AJ15" i="1"/>
  <c r="AB15" i="1"/>
  <c r="AA15" i="1"/>
  <c r="AX6" i="1"/>
  <c r="U6" i="1"/>
  <c r="AX5" i="1"/>
  <c r="U5" i="1"/>
  <c r="AX4" i="1"/>
  <c r="U4" i="1"/>
  <c r="AX3" i="1"/>
  <c r="U2" i="1"/>
  <c r="U24" i="1" s="1"/>
  <c r="AX2" i="1" l="1"/>
  <c r="AX24" i="1" s="1"/>
</calcChain>
</file>

<file path=xl/sharedStrings.xml><?xml version="1.0" encoding="utf-8"?>
<sst xmlns="http://schemas.openxmlformats.org/spreadsheetml/2006/main" count="71" uniqueCount="71">
  <si>
    <t>Month</t>
  </si>
  <si>
    <t>Adult NF</t>
  </si>
  <si>
    <t>Adult FIC</t>
  </si>
  <si>
    <t>Adult VID</t>
  </si>
  <si>
    <t>Adult AUD</t>
  </si>
  <si>
    <t>Youth NF</t>
  </si>
  <si>
    <t>Youth FIC</t>
  </si>
  <si>
    <t>Youth VID</t>
  </si>
  <si>
    <t>Youth AUD</t>
  </si>
  <si>
    <t>YA FIC</t>
  </si>
  <si>
    <t>YA NF</t>
  </si>
  <si>
    <t>CDs</t>
  </si>
  <si>
    <t>Foreign Lang</t>
  </si>
  <si>
    <t>Graphic Novels</t>
  </si>
  <si>
    <t>Uncataloged/Misc.</t>
  </si>
  <si>
    <t>Game</t>
  </si>
  <si>
    <t>Hotspot</t>
  </si>
  <si>
    <t>Mag</t>
  </si>
  <si>
    <t>ILL</t>
  </si>
  <si>
    <t>LT</t>
  </si>
  <si>
    <t>total circ</t>
  </si>
  <si>
    <t>TX Share</t>
  </si>
  <si>
    <t>New Patron</t>
  </si>
  <si>
    <t>Reference</t>
  </si>
  <si>
    <t>Quick Comp Help</t>
  </si>
  <si>
    <t>InDepth Comp Help</t>
  </si>
  <si>
    <t>Family Place</t>
  </si>
  <si>
    <t>#of Dial-a-Story Calls</t>
  </si>
  <si>
    <t xml:space="preserve">Kids comp </t>
  </si>
  <si>
    <t>Comp Use</t>
  </si>
  <si>
    <t>B/W Pages</t>
  </si>
  <si>
    <t>Color Pages</t>
  </si>
  <si>
    <t>Total # of Prints</t>
  </si>
  <si>
    <t>Requests for Webpage</t>
  </si>
  <si>
    <t>#of Unique Wireless Clients</t>
  </si>
  <si>
    <t>Contact-free visits</t>
  </si>
  <si>
    <t>Door Count</t>
  </si>
  <si>
    <t>total visits</t>
  </si>
  <si>
    <t>Vol Hours</t>
  </si>
  <si>
    <t>Large meet</t>
  </si>
  <si>
    <t>Small meet</t>
  </si>
  <si>
    <t>PhysicalProgram Kids</t>
  </si>
  <si>
    <t>Physical Program Adult</t>
  </si>
  <si>
    <t>Passive Program #s</t>
  </si>
  <si>
    <t>Distinct Patrons</t>
  </si>
  <si>
    <t>Outside Sponsored Programs</t>
  </si>
  <si>
    <t>Digital Circ</t>
  </si>
  <si>
    <t># of Kanopy Users</t>
  </si>
  <si>
    <t># of Kanopy Plays</t>
  </si>
  <si>
    <t>Total Combined Circ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</si>
  <si>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</si>
  <si>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</si>
  <si>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</si>
  <si>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</si>
  <si>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</si>
  <si>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</si>
  <si>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</si>
  <si>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</si>
  <si>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</si>
  <si>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</si>
  <si>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</si>
  <si>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</si>
  <si>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</si>
  <si>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2017 Average</t>
  </si>
  <si>
    <t>2018 Average</t>
  </si>
  <si>
    <t>2019 Average</t>
  </si>
  <si>
    <t>2020 Average</t>
  </si>
  <si>
    <t>2021 Average</t>
  </si>
  <si>
    <t>2022 Average</t>
  </si>
  <si>
    <t>2023 Average</t>
  </si>
  <si>
    <t>2024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</si>
</sst>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-yy;@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2" fillId="0" borderId="0" xfId="0" applyFont="1"/>
    <xf numFmtId="49" fontId="2" fillId="0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wrapText="1"/>
    </xf>
    <xf numFmtId="0" fontId="3" fillId="0" borderId="0" xfId="0" applyFont="1"/>
    <xf numFmtId="1" fontId="1" fillId="2" borderId="0" xfId="0" applyNumberFormat="1" applyFont="1" applyFill="1" applyAlignment="1" applyProtection="1">
      <alignment horizontal="center"/>
    </xf>
    <xf numFmtId="1" fontId="0" fillId="2" borderId="0" xfId="0" applyNumberFormat="1" applyFill="1" applyAlignment="1" applyProtection="1">
      <alignment horizontal="right"/>
    </xf>
    <xf numFmtId="164" fontId="1" fillId="3" borderId="0" xfId="0" applyNumberFormat="1" applyFont="1" applyFill="1" applyAlignment="1" applyProtection="1">
      <alignment horizontal="center"/>
    </xf>
    <xf numFmtId="1" fontId="3" fillId="3" borderId="0" xfId="0" applyNumberFormat="1" applyFont="1" applyFill="1" applyProtection="1"/>
    <xf numFmtId="1" fontId="0" fillId="3" borderId="0" xfId="0" applyNumberFormat="1" applyFill="1" applyProtection="1"/>
    <xf numFmtId="0" fontId="0" fillId="3" borderId="0" xfId="0" applyFill="1" applyProtection="1"/>
    <xf numFmtId="0" fontId="0" fillId="0" borderId="0" xfId="0" applyProtection="1"/>
    <xf numFmtId="17" fontId="0" fillId="4" borderId="0" xfId="0" applyNumberFormat="1" applyFill="1" applyAlignment="1" applyProtection="1">
      <alignment horizontal="center"/>
    </xf>
    <xf numFmtId="1" fontId="0" fillId="4" borderId="0" xfId="0" applyNumberFormat="1" applyFill="1" applyProtection="1"/>
    <xf numFmtId="0" fontId="0" fillId="4" borderId="0" xfId="0" applyFill="1" applyProtection="1"/>
    <xf numFmtId="0" fontId="0" fillId="5" borderId="0" xfId="0" applyFill="1" applyAlignment="1" applyProtection="1">
      <alignment horizontal="center"/>
    </xf>
    <xf numFmtId="1" fontId="0" fillId="5" borderId="0" xfId="0" applyNumberFormat="1" applyFill="1" applyProtection="1"/>
    <xf numFmtId="0" fontId="3" fillId="6" borderId="0" xfId="0" applyFont="1" applyFill="1" applyAlignment="1">
      <alignment horizontal="center"/>
    </xf>
    <xf numFmtId="1" fontId="0" fillId="6" borderId="0" xfId="0" applyNumberFormat="1" applyFill="1"/>
    <xf numFmtId="0" fontId="3" fillId="7" borderId="0" xfId="0" applyFont="1" applyFill="1" applyAlignment="1">
      <alignment horizontal="center"/>
    </xf>
    <xf numFmtId="0" fontId="0" fillId="7" borderId="0" xfId="0" applyFill="1"/>
    <xf numFmtId="1" fontId="3" fillId="8" borderId="0" xfId="0" applyNumberFormat="1" applyFont="1" applyFill="1" applyAlignment="1">
      <alignment horizontal="center"/>
    </xf>
    <xf numFmtId="1" fontId="0" fillId="8" borderId="0" xfId="0" applyNumberFormat="1" applyFill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4"/>
  <sheetViews>
    <sheetView tabSelected="1" workbookViewId="0">
      <selection activeCell="J28" sqref="J28"/>
    </sheetView>
  </sheetViews>
  <sheetFormatPr defaultRowHeight="15" x14ac:dyDescent="0.25"/>
  <cols>
    <col min="1" max="1" width="11.7109375" customWidth="1"/>
    <col min="2" max="23" width="10.7109375" customWidth="1"/>
    <col min="24" max="24" width="11.7109375" customWidth="1"/>
    <col min="25" max="26" width="10.7109375" customWidth="1"/>
    <col min="27" max="28" width="10.7109375" hidden="1" customWidth="1"/>
    <col min="29" max="33" width="10.7109375" customWidth="1"/>
    <col min="34" max="34" width="11.140625" customWidth="1"/>
    <col min="35" max="35" width="10.7109375" customWidth="1"/>
    <col min="36" max="36" width="10.7109375" hidden="1" customWidth="1"/>
    <col min="37" max="37" width="10.7109375" customWidth="1"/>
    <col min="38" max="38" width="10.7109375" hidden="1" customWidth="1"/>
    <col min="39" max="50" width="10.7109375" customWidth="1"/>
    <col min="257" max="257" width="11.7109375" customWidth="1"/>
    <col min="258" max="279" width="10.7109375" customWidth="1"/>
    <col min="280" max="280" width="11.7109375" customWidth="1"/>
    <col min="281" max="282" width="10.7109375" customWidth="1"/>
    <col min="283" max="284" width="0" hidden="1" customWidth="1"/>
    <col min="285" max="289" width="10.7109375" customWidth="1"/>
    <col min="290" max="290" width="11.140625" customWidth="1"/>
    <col min="291" max="291" width="10.7109375" customWidth="1"/>
    <col min="292" max="292" width="0" hidden="1" customWidth="1"/>
    <col min="293" max="293" width="10.7109375" customWidth="1"/>
    <col min="294" max="294" width="0" hidden="1" customWidth="1"/>
    <col min="295" max="306" width="10.7109375" customWidth="1"/>
    <col min="513" max="513" width="11.7109375" customWidth="1"/>
    <col min="514" max="535" width="10.7109375" customWidth="1"/>
    <col min="536" max="536" width="11.7109375" customWidth="1"/>
    <col min="537" max="538" width="10.7109375" customWidth="1"/>
    <col min="539" max="540" width="0" hidden="1" customWidth="1"/>
    <col min="541" max="545" width="10.7109375" customWidth="1"/>
    <col min="546" max="546" width="11.140625" customWidth="1"/>
    <col min="547" max="547" width="10.7109375" customWidth="1"/>
    <col min="548" max="548" width="0" hidden="1" customWidth="1"/>
    <col min="549" max="549" width="10.7109375" customWidth="1"/>
    <col min="550" max="550" width="0" hidden="1" customWidth="1"/>
    <col min="551" max="562" width="10.7109375" customWidth="1"/>
    <col min="769" max="769" width="11.7109375" customWidth="1"/>
    <col min="770" max="791" width="10.7109375" customWidth="1"/>
    <col min="792" max="792" width="11.7109375" customWidth="1"/>
    <col min="793" max="794" width="10.7109375" customWidth="1"/>
    <col min="795" max="796" width="0" hidden="1" customWidth="1"/>
    <col min="797" max="801" width="10.7109375" customWidth="1"/>
    <col min="802" max="802" width="11.140625" customWidth="1"/>
    <col min="803" max="803" width="10.7109375" customWidth="1"/>
    <col min="804" max="804" width="0" hidden="1" customWidth="1"/>
    <col min="805" max="805" width="10.7109375" customWidth="1"/>
    <col min="806" max="806" width="0" hidden="1" customWidth="1"/>
    <col min="807" max="818" width="10.7109375" customWidth="1"/>
    <col min="1025" max="1025" width="11.7109375" customWidth="1"/>
    <col min="1026" max="1047" width="10.7109375" customWidth="1"/>
    <col min="1048" max="1048" width="11.7109375" customWidth="1"/>
    <col min="1049" max="1050" width="10.7109375" customWidth="1"/>
    <col min="1051" max="1052" width="0" hidden="1" customWidth="1"/>
    <col min="1053" max="1057" width="10.7109375" customWidth="1"/>
    <col min="1058" max="1058" width="11.140625" customWidth="1"/>
    <col min="1059" max="1059" width="10.7109375" customWidth="1"/>
    <col min="1060" max="1060" width="0" hidden="1" customWidth="1"/>
    <col min="1061" max="1061" width="10.7109375" customWidth="1"/>
    <col min="1062" max="1062" width="0" hidden="1" customWidth="1"/>
    <col min="1063" max="1074" width="10.7109375" customWidth="1"/>
    <col min="1281" max="1281" width="11.7109375" customWidth="1"/>
    <col min="1282" max="1303" width="10.7109375" customWidth="1"/>
    <col min="1304" max="1304" width="11.7109375" customWidth="1"/>
    <col min="1305" max="1306" width="10.7109375" customWidth="1"/>
    <col min="1307" max="1308" width="0" hidden="1" customWidth="1"/>
    <col min="1309" max="1313" width="10.7109375" customWidth="1"/>
    <col min="1314" max="1314" width="11.140625" customWidth="1"/>
    <col min="1315" max="1315" width="10.7109375" customWidth="1"/>
    <col min="1316" max="1316" width="0" hidden="1" customWidth="1"/>
    <col min="1317" max="1317" width="10.7109375" customWidth="1"/>
    <col min="1318" max="1318" width="0" hidden="1" customWidth="1"/>
    <col min="1319" max="1330" width="10.7109375" customWidth="1"/>
    <col min="1537" max="1537" width="11.7109375" customWidth="1"/>
    <col min="1538" max="1559" width="10.7109375" customWidth="1"/>
    <col min="1560" max="1560" width="11.7109375" customWidth="1"/>
    <col min="1561" max="1562" width="10.7109375" customWidth="1"/>
    <col min="1563" max="1564" width="0" hidden="1" customWidth="1"/>
    <col min="1565" max="1569" width="10.7109375" customWidth="1"/>
    <col min="1570" max="1570" width="11.140625" customWidth="1"/>
    <col min="1571" max="1571" width="10.7109375" customWidth="1"/>
    <col min="1572" max="1572" width="0" hidden="1" customWidth="1"/>
    <col min="1573" max="1573" width="10.7109375" customWidth="1"/>
    <col min="1574" max="1574" width="0" hidden="1" customWidth="1"/>
    <col min="1575" max="1586" width="10.7109375" customWidth="1"/>
    <col min="1793" max="1793" width="11.7109375" customWidth="1"/>
    <col min="1794" max="1815" width="10.7109375" customWidth="1"/>
    <col min="1816" max="1816" width="11.7109375" customWidth="1"/>
    <col min="1817" max="1818" width="10.7109375" customWidth="1"/>
    <col min="1819" max="1820" width="0" hidden="1" customWidth="1"/>
    <col min="1821" max="1825" width="10.7109375" customWidth="1"/>
    <col min="1826" max="1826" width="11.140625" customWidth="1"/>
    <col min="1827" max="1827" width="10.7109375" customWidth="1"/>
    <col min="1828" max="1828" width="0" hidden="1" customWidth="1"/>
    <col min="1829" max="1829" width="10.7109375" customWidth="1"/>
    <col min="1830" max="1830" width="0" hidden="1" customWidth="1"/>
    <col min="1831" max="1842" width="10.7109375" customWidth="1"/>
    <col min="2049" max="2049" width="11.7109375" customWidth="1"/>
    <col min="2050" max="2071" width="10.7109375" customWidth="1"/>
    <col min="2072" max="2072" width="11.7109375" customWidth="1"/>
    <col min="2073" max="2074" width="10.7109375" customWidth="1"/>
    <col min="2075" max="2076" width="0" hidden="1" customWidth="1"/>
    <col min="2077" max="2081" width="10.7109375" customWidth="1"/>
    <col min="2082" max="2082" width="11.140625" customWidth="1"/>
    <col min="2083" max="2083" width="10.7109375" customWidth="1"/>
    <col min="2084" max="2084" width="0" hidden="1" customWidth="1"/>
    <col min="2085" max="2085" width="10.7109375" customWidth="1"/>
    <col min="2086" max="2086" width="0" hidden="1" customWidth="1"/>
    <col min="2087" max="2098" width="10.7109375" customWidth="1"/>
    <col min="2305" max="2305" width="11.7109375" customWidth="1"/>
    <col min="2306" max="2327" width="10.7109375" customWidth="1"/>
    <col min="2328" max="2328" width="11.7109375" customWidth="1"/>
    <col min="2329" max="2330" width="10.7109375" customWidth="1"/>
    <col min="2331" max="2332" width="0" hidden="1" customWidth="1"/>
    <col min="2333" max="2337" width="10.7109375" customWidth="1"/>
    <col min="2338" max="2338" width="11.140625" customWidth="1"/>
    <col min="2339" max="2339" width="10.7109375" customWidth="1"/>
    <col min="2340" max="2340" width="0" hidden="1" customWidth="1"/>
    <col min="2341" max="2341" width="10.7109375" customWidth="1"/>
    <col min="2342" max="2342" width="0" hidden="1" customWidth="1"/>
    <col min="2343" max="2354" width="10.7109375" customWidth="1"/>
    <col min="2561" max="2561" width="11.7109375" customWidth="1"/>
    <col min="2562" max="2583" width="10.7109375" customWidth="1"/>
    <col min="2584" max="2584" width="11.7109375" customWidth="1"/>
    <col min="2585" max="2586" width="10.7109375" customWidth="1"/>
    <col min="2587" max="2588" width="0" hidden="1" customWidth="1"/>
    <col min="2589" max="2593" width="10.7109375" customWidth="1"/>
    <col min="2594" max="2594" width="11.140625" customWidth="1"/>
    <col min="2595" max="2595" width="10.7109375" customWidth="1"/>
    <col min="2596" max="2596" width="0" hidden="1" customWidth="1"/>
    <col min="2597" max="2597" width="10.7109375" customWidth="1"/>
    <col min="2598" max="2598" width="0" hidden="1" customWidth="1"/>
    <col min="2599" max="2610" width="10.7109375" customWidth="1"/>
    <col min="2817" max="2817" width="11.7109375" customWidth="1"/>
    <col min="2818" max="2839" width="10.7109375" customWidth="1"/>
    <col min="2840" max="2840" width="11.7109375" customWidth="1"/>
    <col min="2841" max="2842" width="10.7109375" customWidth="1"/>
    <col min="2843" max="2844" width="0" hidden="1" customWidth="1"/>
    <col min="2845" max="2849" width="10.7109375" customWidth="1"/>
    <col min="2850" max="2850" width="11.140625" customWidth="1"/>
    <col min="2851" max="2851" width="10.7109375" customWidth="1"/>
    <col min="2852" max="2852" width="0" hidden="1" customWidth="1"/>
    <col min="2853" max="2853" width="10.7109375" customWidth="1"/>
    <col min="2854" max="2854" width="0" hidden="1" customWidth="1"/>
    <col min="2855" max="2866" width="10.7109375" customWidth="1"/>
    <col min="3073" max="3073" width="11.7109375" customWidth="1"/>
    <col min="3074" max="3095" width="10.7109375" customWidth="1"/>
    <col min="3096" max="3096" width="11.7109375" customWidth="1"/>
    <col min="3097" max="3098" width="10.7109375" customWidth="1"/>
    <col min="3099" max="3100" width="0" hidden="1" customWidth="1"/>
    <col min="3101" max="3105" width="10.7109375" customWidth="1"/>
    <col min="3106" max="3106" width="11.140625" customWidth="1"/>
    <col min="3107" max="3107" width="10.7109375" customWidth="1"/>
    <col min="3108" max="3108" width="0" hidden="1" customWidth="1"/>
    <col min="3109" max="3109" width="10.7109375" customWidth="1"/>
    <col min="3110" max="3110" width="0" hidden="1" customWidth="1"/>
    <col min="3111" max="3122" width="10.7109375" customWidth="1"/>
    <col min="3329" max="3329" width="11.7109375" customWidth="1"/>
    <col min="3330" max="3351" width="10.7109375" customWidth="1"/>
    <col min="3352" max="3352" width="11.7109375" customWidth="1"/>
    <col min="3353" max="3354" width="10.7109375" customWidth="1"/>
    <col min="3355" max="3356" width="0" hidden="1" customWidth="1"/>
    <col min="3357" max="3361" width="10.7109375" customWidth="1"/>
    <col min="3362" max="3362" width="11.140625" customWidth="1"/>
    <col min="3363" max="3363" width="10.7109375" customWidth="1"/>
    <col min="3364" max="3364" width="0" hidden="1" customWidth="1"/>
    <col min="3365" max="3365" width="10.7109375" customWidth="1"/>
    <col min="3366" max="3366" width="0" hidden="1" customWidth="1"/>
    <col min="3367" max="3378" width="10.7109375" customWidth="1"/>
    <col min="3585" max="3585" width="11.7109375" customWidth="1"/>
    <col min="3586" max="3607" width="10.7109375" customWidth="1"/>
    <col min="3608" max="3608" width="11.7109375" customWidth="1"/>
    <col min="3609" max="3610" width="10.7109375" customWidth="1"/>
    <col min="3611" max="3612" width="0" hidden="1" customWidth="1"/>
    <col min="3613" max="3617" width="10.7109375" customWidth="1"/>
    <col min="3618" max="3618" width="11.140625" customWidth="1"/>
    <col min="3619" max="3619" width="10.7109375" customWidth="1"/>
    <col min="3620" max="3620" width="0" hidden="1" customWidth="1"/>
    <col min="3621" max="3621" width="10.7109375" customWidth="1"/>
    <col min="3622" max="3622" width="0" hidden="1" customWidth="1"/>
    <col min="3623" max="3634" width="10.7109375" customWidth="1"/>
    <col min="3841" max="3841" width="11.7109375" customWidth="1"/>
    <col min="3842" max="3863" width="10.7109375" customWidth="1"/>
    <col min="3864" max="3864" width="11.7109375" customWidth="1"/>
    <col min="3865" max="3866" width="10.7109375" customWidth="1"/>
    <col min="3867" max="3868" width="0" hidden="1" customWidth="1"/>
    <col min="3869" max="3873" width="10.7109375" customWidth="1"/>
    <col min="3874" max="3874" width="11.140625" customWidth="1"/>
    <col min="3875" max="3875" width="10.7109375" customWidth="1"/>
    <col min="3876" max="3876" width="0" hidden="1" customWidth="1"/>
    <col min="3877" max="3877" width="10.7109375" customWidth="1"/>
    <col min="3878" max="3878" width="0" hidden="1" customWidth="1"/>
    <col min="3879" max="3890" width="10.7109375" customWidth="1"/>
    <col min="4097" max="4097" width="11.7109375" customWidth="1"/>
    <col min="4098" max="4119" width="10.7109375" customWidth="1"/>
    <col min="4120" max="4120" width="11.7109375" customWidth="1"/>
    <col min="4121" max="4122" width="10.7109375" customWidth="1"/>
    <col min="4123" max="4124" width="0" hidden="1" customWidth="1"/>
    <col min="4125" max="4129" width="10.7109375" customWidth="1"/>
    <col min="4130" max="4130" width="11.140625" customWidth="1"/>
    <col min="4131" max="4131" width="10.7109375" customWidth="1"/>
    <col min="4132" max="4132" width="0" hidden="1" customWidth="1"/>
    <col min="4133" max="4133" width="10.7109375" customWidth="1"/>
    <col min="4134" max="4134" width="0" hidden="1" customWidth="1"/>
    <col min="4135" max="4146" width="10.7109375" customWidth="1"/>
    <col min="4353" max="4353" width="11.7109375" customWidth="1"/>
    <col min="4354" max="4375" width="10.7109375" customWidth="1"/>
    <col min="4376" max="4376" width="11.7109375" customWidth="1"/>
    <col min="4377" max="4378" width="10.7109375" customWidth="1"/>
    <col min="4379" max="4380" width="0" hidden="1" customWidth="1"/>
    <col min="4381" max="4385" width="10.7109375" customWidth="1"/>
    <col min="4386" max="4386" width="11.140625" customWidth="1"/>
    <col min="4387" max="4387" width="10.7109375" customWidth="1"/>
    <col min="4388" max="4388" width="0" hidden="1" customWidth="1"/>
    <col min="4389" max="4389" width="10.7109375" customWidth="1"/>
    <col min="4390" max="4390" width="0" hidden="1" customWidth="1"/>
    <col min="4391" max="4402" width="10.7109375" customWidth="1"/>
    <col min="4609" max="4609" width="11.7109375" customWidth="1"/>
    <col min="4610" max="4631" width="10.7109375" customWidth="1"/>
    <col min="4632" max="4632" width="11.7109375" customWidth="1"/>
    <col min="4633" max="4634" width="10.7109375" customWidth="1"/>
    <col min="4635" max="4636" width="0" hidden="1" customWidth="1"/>
    <col min="4637" max="4641" width="10.7109375" customWidth="1"/>
    <col min="4642" max="4642" width="11.140625" customWidth="1"/>
    <col min="4643" max="4643" width="10.7109375" customWidth="1"/>
    <col min="4644" max="4644" width="0" hidden="1" customWidth="1"/>
    <col min="4645" max="4645" width="10.7109375" customWidth="1"/>
    <col min="4646" max="4646" width="0" hidden="1" customWidth="1"/>
    <col min="4647" max="4658" width="10.7109375" customWidth="1"/>
    <col min="4865" max="4865" width="11.7109375" customWidth="1"/>
    <col min="4866" max="4887" width="10.7109375" customWidth="1"/>
    <col min="4888" max="4888" width="11.7109375" customWidth="1"/>
    <col min="4889" max="4890" width="10.7109375" customWidth="1"/>
    <col min="4891" max="4892" width="0" hidden="1" customWidth="1"/>
    <col min="4893" max="4897" width="10.7109375" customWidth="1"/>
    <col min="4898" max="4898" width="11.140625" customWidth="1"/>
    <col min="4899" max="4899" width="10.7109375" customWidth="1"/>
    <col min="4900" max="4900" width="0" hidden="1" customWidth="1"/>
    <col min="4901" max="4901" width="10.7109375" customWidth="1"/>
    <col min="4902" max="4902" width="0" hidden="1" customWidth="1"/>
    <col min="4903" max="4914" width="10.7109375" customWidth="1"/>
    <col min="5121" max="5121" width="11.7109375" customWidth="1"/>
    <col min="5122" max="5143" width="10.7109375" customWidth="1"/>
    <col min="5144" max="5144" width="11.7109375" customWidth="1"/>
    <col min="5145" max="5146" width="10.7109375" customWidth="1"/>
    <col min="5147" max="5148" width="0" hidden="1" customWidth="1"/>
    <col min="5149" max="5153" width="10.7109375" customWidth="1"/>
    <col min="5154" max="5154" width="11.140625" customWidth="1"/>
    <col min="5155" max="5155" width="10.7109375" customWidth="1"/>
    <col min="5156" max="5156" width="0" hidden="1" customWidth="1"/>
    <col min="5157" max="5157" width="10.7109375" customWidth="1"/>
    <col min="5158" max="5158" width="0" hidden="1" customWidth="1"/>
    <col min="5159" max="5170" width="10.7109375" customWidth="1"/>
    <col min="5377" max="5377" width="11.7109375" customWidth="1"/>
    <col min="5378" max="5399" width="10.7109375" customWidth="1"/>
    <col min="5400" max="5400" width="11.7109375" customWidth="1"/>
    <col min="5401" max="5402" width="10.7109375" customWidth="1"/>
    <col min="5403" max="5404" width="0" hidden="1" customWidth="1"/>
    <col min="5405" max="5409" width="10.7109375" customWidth="1"/>
    <col min="5410" max="5410" width="11.140625" customWidth="1"/>
    <col min="5411" max="5411" width="10.7109375" customWidth="1"/>
    <col min="5412" max="5412" width="0" hidden="1" customWidth="1"/>
    <col min="5413" max="5413" width="10.7109375" customWidth="1"/>
    <col min="5414" max="5414" width="0" hidden="1" customWidth="1"/>
    <col min="5415" max="5426" width="10.7109375" customWidth="1"/>
    <col min="5633" max="5633" width="11.7109375" customWidth="1"/>
    <col min="5634" max="5655" width="10.7109375" customWidth="1"/>
    <col min="5656" max="5656" width="11.7109375" customWidth="1"/>
    <col min="5657" max="5658" width="10.7109375" customWidth="1"/>
    <col min="5659" max="5660" width="0" hidden="1" customWidth="1"/>
    <col min="5661" max="5665" width="10.7109375" customWidth="1"/>
    <col min="5666" max="5666" width="11.140625" customWidth="1"/>
    <col min="5667" max="5667" width="10.7109375" customWidth="1"/>
    <col min="5668" max="5668" width="0" hidden="1" customWidth="1"/>
    <col min="5669" max="5669" width="10.7109375" customWidth="1"/>
    <col min="5670" max="5670" width="0" hidden="1" customWidth="1"/>
    <col min="5671" max="5682" width="10.7109375" customWidth="1"/>
    <col min="5889" max="5889" width="11.7109375" customWidth="1"/>
    <col min="5890" max="5911" width="10.7109375" customWidth="1"/>
    <col min="5912" max="5912" width="11.7109375" customWidth="1"/>
    <col min="5913" max="5914" width="10.7109375" customWidth="1"/>
    <col min="5915" max="5916" width="0" hidden="1" customWidth="1"/>
    <col min="5917" max="5921" width="10.7109375" customWidth="1"/>
    <col min="5922" max="5922" width="11.140625" customWidth="1"/>
    <col min="5923" max="5923" width="10.7109375" customWidth="1"/>
    <col min="5924" max="5924" width="0" hidden="1" customWidth="1"/>
    <col min="5925" max="5925" width="10.7109375" customWidth="1"/>
    <col min="5926" max="5926" width="0" hidden="1" customWidth="1"/>
    <col min="5927" max="5938" width="10.7109375" customWidth="1"/>
    <col min="6145" max="6145" width="11.7109375" customWidth="1"/>
    <col min="6146" max="6167" width="10.7109375" customWidth="1"/>
    <col min="6168" max="6168" width="11.7109375" customWidth="1"/>
    <col min="6169" max="6170" width="10.7109375" customWidth="1"/>
    <col min="6171" max="6172" width="0" hidden="1" customWidth="1"/>
    <col min="6173" max="6177" width="10.7109375" customWidth="1"/>
    <col min="6178" max="6178" width="11.140625" customWidth="1"/>
    <col min="6179" max="6179" width="10.7109375" customWidth="1"/>
    <col min="6180" max="6180" width="0" hidden="1" customWidth="1"/>
    <col min="6181" max="6181" width="10.7109375" customWidth="1"/>
    <col min="6182" max="6182" width="0" hidden="1" customWidth="1"/>
    <col min="6183" max="6194" width="10.7109375" customWidth="1"/>
    <col min="6401" max="6401" width="11.7109375" customWidth="1"/>
    <col min="6402" max="6423" width="10.7109375" customWidth="1"/>
    <col min="6424" max="6424" width="11.7109375" customWidth="1"/>
    <col min="6425" max="6426" width="10.7109375" customWidth="1"/>
    <col min="6427" max="6428" width="0" hidden="1" customWidth="1"/>
    <col min="6429" max="6433" width="10.7109375" customWidth="1"/>
    <col min="6434" max="6434" width="11.140625" customWidth="1"/>
    <col min="6435" max="6435" width="10.7109375" customWidth="1"/>
    <col min="6436" max="6436" width="0" hidden="1" customWidth="1"/>
    <col min="6437" max="6437" width="10.7109375" customWidth="1"/>
    <col min="6438" max="6438" width="0" hidden="1" customWidth="1"/>
    <col min="6439" max="6450" width="10.7109375" customWidth="1"/>
    <col min="6657" max="6657" width="11.7109375" customWidth="1"/>
    <col min="6658" max="6679" width="10.7109375" customWidth="1"/>
    <col min="6680" max="6680" width="11.7109375" customWidth="1"/>
    <col min="6681" max="6682" width="10.7109375" customWidth="1"/>
    <col min="6683" max="6684" width="0" hidden="1" customWidth="1"/>
    <col min="6685" max="6689" width="10.7109375" customWidth="1"/>
    <col min="6690" max="6690" width="11.140625" customWidth="1"/>
    <col min="6691" max="6691" width="10.7109375" customWidth="1"/>
    <col min="6692" max="6692" width="0" hidden="1" customWidth="1"/>
    <col min="6693" max="6693" width="10.7109375" customWidth="1"/>
    <col min="6694" max="6694" width="0" hidden="1" customWidth="1"/>
    <col min="6695" max="6706" width="10.7109375" customWidth="1"/>
    <col min="6913" max="6913" width="11.7109375" customWidth="1"/>
    <col min="6914" max="6935" width="10.7109375" customWidth="1"/>
    <col min="6936" max="6936" width="11.7109375" customWidth="1"/>
    <col min="6937" max="6938" width="10.7109375" customWidth="1"/>
    <col min="6939" max="6940" width="0" hidden="1" customWidth="1"/>
    <col min="6941" max="6945" width="10.7109375" customWidth="1"/>
    <col min="6946" max="6946" width="11.140625" customWidth="1"/>
    <col min="6947" max="6947" width="10.7109375" customWidth="1"/>
    <col min="6948" max="6948" width="0" hidden="1" customWidth="1"/>
    <col min="6949" max="6949" width="10.7109375" customWidth="1"/>
    <col min="6950" max="6950" width="0" hidden="1" customWidth="1"/>
    <col min="6951" max="6962" width="10.7109375" customWidth="1"/>
    <col min="7169" max="7169" width="11.7109375" customWidth="1"/>
    <col min="7170" max="7191" width="10.7109375" customWidth="1"/>
    <col min="7192" max="7192" width="11.7109375" customWidth="1"/>
    <col min="7193" max="7194" width="10.7109375" customWidth="1"/>
    <col min="7195" max="7196" width="0" hidden="1" customWidth="1"/>
    <col min="7197" max="7201" width="10.7109375" customWidth="1"/>
    <col min="7202" max="7202" width="11.140625" customWidth="1"/>
    <col min="7203" max="7203" width="10.7109375" customWidth="1"/>
    <col min="7204" max="7204" width="0" hidden="1" customWidth="1"/>
    <col min="7205" max="7205" width="10.7109375" customWidth="1"/>
    <col min="7206" max="7206" width="0" hidden="1" customWidth="1"/>
    <col min="7207" max="7218" width="10.7109375" customWidth="1"/>
    <col min="7425" max="7425" width="11.7109375" customWidth="1"/>
    <col min="7426" max="7447" width="10.7109375" customWidth="1"/>
    <col min="7448" max="7448" width="11.7109375" customWidth="1"/>
    <col min="7449" max="7450" width="10.7109375" customWidth="1"/>
    <col min="7451" max="7452" width="0" hidden="1" customWidth="1"/>
    <col min="7453" max="7457" width="10.7109375" customWidth="1"/>
    <col min="7458" max="7458" width="11.140625" customWidth="1"/>
    <col min="7459" max="7459" width="10.7109375" customWidth="1"/>
    <col min="7460" max="7460" width="0" hidden="1" customWidth="1"/>
    <col min="7461" max="7461" width="10.7109375" customWidth="1"/>
    <col min="7462" max="7462" width="0" hidden="1" customWidth="1"/>
    <col min="7463" max="7474" width="10.7109375" customWidth="1"/>
    <col min="7681" max="7681" width="11.7109375" customWidth="1"/>
    <col min="7682" max="7703" width="10.7109375" customWidth="1"/>
    <col min="7704" max="7704" width="11.7109375" customWidth="1"/>
    <col min="7705" max="7706" width="10.7109375" customWidth="1"/>
    <col min="7707" max="7708" width="0" hidden="1" customWidth="1"/>
    <col min="7709" max="7713" width="10.7109375" customWidth="1"/>
    <col min="7714" max="7714" width="11.140625" customWidth="1"/>
    <col min="7715" max="7715" width="10.7109375" customWidth="1"/>
    <col min="7716" max="7716" width="0" hidden="1" customWidth="1"/>
    <col min="7717" max="7717" width="10.7109375" customWidth="1"/>
    <col min="7718" max="7718" width="0" hidden="1" customWidth="1"/>
    <col min="7719" max="7730" width="10.7109375" customWidth="1"/>
    <col min="7937" max="7937" width="11.7109375" customWidth="1"/>
    <col min="7938" max="7959" width="10.7109375" customWidth="1"/>
    <col min="7960" max="7960" width="11.7109375" customWidth="1"/>
    <col min="7961" max="7962" width="10.7109375" customWidth="1"/>
    <col min="7963" max="7964" width="0" hidden="1" customWidth="1"/>
    <col min="7965" max="7969" width="10.7109375" customWidth="1"/>
    <col min="7970" max="7970" width="11.140625" customWidth="1"/>
    <col min="7971" max="7971" width="10.7109375" customWidth="1"/>
    <col min="7972" max="7972" width="0" hidden="1" customWidth="1"/>
    <col min="7973" max="7973" width="10.7109375" customWidth="1"/>
    <col min="7974" max="7974" width="0" hidden="1" customWidth="1"/>
    <col min="7975" max="7986" width="10.7109375" customWidth="1"/>
    <col min="8193" max="8193" width="11.7109375" customWidth="1"/>
    <col min="8194" max="8215" width="10.7109375" customWidth="1"/>
    <col min="8216" max="8216" width="11.7109375" customWidth="1"/>
    <col min="8217" max="8218" width="10.7109375" customWidth="1"/>
    <col min="8219" max="8220" width="0" hidden="1" customWidth="1"/>
    <col min="8221" max="8225" width="10.7109375" customWidth="1"/>
    <col min="8226" max="8226" width="11.140625" customWidth="1"/>
    <col min="8227" max="8227" width="10.7109375" customWidth="1"/>
    <col min="8228" max="8228" width="0" hidden="1" customWidth="1"/>
    <col min="8229" max="8229" width="10.7109375" customWidth="1"/>
    <col min="8230" max="8230" width="0" hidden="1" customWidth="1"/>
    <col min="8231" max="8242" width="10.7109375" customWidth="1"/>
    <col min="8449" max="8449" width="11.7109375" customWidth="1"/>
    <col min="8450" max="8471" width="10.7109375" customWidth="1"/>
    <col min="8472" max="8472" width="11.7109375" customWidth="1"/>
    <col min="8473" max="8474" width="10.7109375" customWidth="1"/>
    <col min="8475" max="8476" width="0" hidden="1" customWidth="1"/>
    <col min="8477" max="8481" width="10.7109375" customWidth="1"/>
    <col min="8482" max="8482" width="11.140625" customWidth="1"/>
    <col min="8483" max="8483" width="10.7109375" customWidth="1"/>
    <col min="8484" max="8484" width="0" hidden="1" customWidth="1"/>
    <col min="8485" max="8485" width="10.7109375" customWidth="1"/>
    <col min="8486" max="8486" width="0" hidden="1" customWidth="1"/>
    <col min="8487" max="8498" width="10.7109375" customWidth="1"/>
    <col min="8705" max="8705" width="11.7109375" customWidth="1"/>
    <col min="8706" max="8727" width="10.7109375" customWidth="1"/>
    <col min="8728" max="8728" width="11.7109375" customWidth="1"/>
    <col min="8729" max="8730" width="10.7109375" customWidth="1"/>
    <col min="8731" max="8732" width="0" hidden="1" customWidth="1"/>
    <col min="8733" max="8737" width="10.7109375" customWidth="1"/>
    <col min="8738" max="8738" width="11.140625" customWidth="1"/>
    <col min="8739" max="8739" width="10.7109375" customWidth="1"/>
    <col min="8740" max="8740" width="0" hidden="1" customWidth="1"/>
    <col min="8741" max="8741" width="10.7109375" customWidth="1"/>
    <col min="8742" max="8742" width="0" hidden="1" customWidth="1"/>
    <col min="8743" max="8754" width="10.7109375" customWidth="1"/>
    <col min="8961" max="8961" width="11.7109375" customWidth="1"/>
    <col min="8962" max="8983" width="10.7109375" customWidth="1"/>
    <col min="8984" max="8984" width="11.7109375" customWidth="1"/>
    <col min="8985" max="8986" width="10.7109375" customWidth="1"/>
    <col min="8987" max="8988" width="0" hidden="1" customWidth="1"/>
    <col min="8989" max="8993" width="10.7109375" customWidth="1"/>
    <col min="8994" max="8994" width="11.140625" customWidth="1"/>
    <col min="8995" max="8995" width="10.7109375" customWidth="1"/>
    <col min="8996" max="8996" width="0" hidden="1" customWidth="1"/>
    <col min="8997" max="8997" width="10.7109375" customWidth="1"/>
    <col min="8998" max="8998" width="0" hidden="1" customWidth="1"/>
    <col min="8999" max="9010" width="10.7109375" customWidth="1"/>
    <col min="9217" max="9217" width="11.7109375" customWidth="1"/>
    <col min="9218" max="9239" width="10.7109375" customWidth="1"/>
    <col min="9240" max="9240" width="11.7109375" customWidth="1"/>
    <col min="9241" max="9242" width="10.7109375" customWidth="1"/>
    <col min="9243" max="9244" width="0" hidden="1" customWidth="1"/>
    <col min="9245" max="9249" width="10.7109375" customWidth="1"/>
    <col min="9250" max="9250" width="11.140625" customWidth="1"/>
    <col min="9251" max="9251" width="10.7109375" customWidth="1"/>
    <col min="9252" max="9252" width="0" hidden="1" customWidth="1"/>
    <col min="9253" max="9253" width="10.7109375" customWidth="1"/>
    <col min="9254" max="9254" width="0" hidden="1" customWidth="1"/>
    <col min="9255" max="9266" width="10.7109375" customWidth="1"/>
    <col min="9473" max="9473" width="11.7109375" customWidth="1"/>
    <col min="9474" max="9495" width="10.7109375" customWidth="1"/>
    <col min="9496" max="9496" width="11.7109375" customWidth="1"/>
    <col min="9497" max="9498" width="10.7109375" customWidth="1"/>
    <col min="9499" max="9500" width="0" hidden="1" customWidth="1"/>
    <col min="9501" max="9505" width="10.7109375" customWidth="1"/>
    <col min="9506" max="9506" width="11.140625" customWidth="1"/>
    <col min="9507" max="9507" width="10.7109375" customWidth="1"/>
    <col min="9508" max="9508" width="0" hidden="1" customWidth="1"/>
    <col min="9509" max="9509" width="10.7109375" customWidth="1"/>
    <col min="9510" max="9510" width="0" hidden="1" customWidth="1"/>
    <col min="9511" max="9522" width="10.7109375" customWidth="1"/>
    <col min="9729" max="9729" width="11.7109375" customWidth="1"/>
    <col min="9730" max="9751" width="10.7109375" customWidth="1"/>
    <col min="9752" max="9752" width="11.7109375" customWidth="1"/>
    <col min="9753" max="9754" width="10.7109375" customWidth="1"/>
    <col min="9755" max="9756" width="0" hidden="1" customWidth="1"/>
    <col min="9757" max="9761" width="10.7109375" customWidth="1"/>
    <col min="9762" max="9762" width="11.140625" customWidth="1"/>
    <col min="9763" max="9763" width="10.7109375" customWidth="1"/>
    <col min="9764" max="9764" width="0" hidden="1" customWidth="1"/>
    <col min="9765" max="9765" width="10.7109375" customWidth="1"/>
    <col min="9766" max="9766" width="0" hidden="1" customWidth="1"/>
    <col min="9767" max="9778" width="10.7109375" customWidth="1"/>
    <col min="9985" max="9985" width="11.7109375" customWidth="1"/>
    <col min="9986" max="10007" width="10.7109375" customWidth="1"/>
    <col min="10008" max="10008" width="11.7109375" customWidth="1"/>
    <col min="10009" max="10010" width="10.7109375" customWidth="1"/>
    <col min="10011" max="10012" width="0" hidden="1" customWidth="1"/>
    <col min="10013" max="10017" width="10.7109375" customWidth="1"/>
    <col min="10018" max="10018" width="11.140625" customWidth="1"/>
    <col min="10019" max="10019" width="10.7109375" customWidth="1"/>
    <col min="10020" max="10020" width="0" hidden="1" customWidth="1"/>
    <col min="10021" max="10021" width="10.7109375" customWidth="1"/>
    <col min="10022" max="10022" width="0" hidden="1" customWidth="1"/>
    <col min="10023" max="10034" width="10.7109375" customWidth="1"/>
    <col min="10241" max="10241" width="11.7109375" customWidth="1"/>
    <col min="10242" max="10263" width="10.7109375" customWidth="1"/>
    <col min="10264" max="10264" width="11.7109375" customWidth="1"/>
    <col min="10265" max="10266" width="10.7109375" customWidth="1"/>
    <col min="10267" max="10268" width="0" hidden="1" customWidth="1"/>
    <col min="10269" max="10273" width="10.7109375" customWidth="1"/>
    <col min="10274" max="10274" width="11.140625" customWidth="1"/>
    <col min="10275" max="10275" width="10.7109375" customWidth="1"/>
    <col min="10276" max="10276" width="0" hidden="1" customWidth="1"/>
    <col min="10277" max="10277" width="10.7109375" customWidth="1"/>
    <col min="10278" max="10278" width="0" hidden="1" customWidth="1"/>
    <col min="10279" max="10290" width="10.7109375" customWidth="1"/>
    <col min="10497" max="10497" width="11.7109375" customWidth="1"/>
    <col min="10498" max="10519" width="10.7109375" customWidth="1"/>
    <col min="10520" max="10520" width="11.7109375" customWidth="1"/>
    <col min="10521" max="10522" width="10.7109375" customWidth="1"/>
    <col min="10523" max="10524" width="0" hidden="1" customWidth="1"/>
    <col min="10525" max="10529" width="10.7109375" customWidth="1"/>
    <col min="10530" max="10530" width="11.140625" customWidth="1"/>
    <col min="10531" max="10531" width="10.7109375" customWidth="1"/>
    <col min="10532" max="10532" width="0" hidden="1" customWidth="1"/>
    <col min="10533" max="10533" width="10.7109375" customWidth="1"/>
    <col min="10534" max="10534" width="0" hidden="1" customWidth="1"/>
    <col min="10535" max="10546" width="10.7109375" customWidth="1"/>
    <col min="10753" max="10753" width="11.7109375" customWidth="1"/>
    <col min="10754" max="10775" width="10.7109375" customWidth="1"/>
    <col min="10776" max="10776" width="11.7109375" customWidth="1"/>
    <col min="10777" max="10778" width="10.7109375" customWidth="1"/>
    <col min="10779" max="10780" width="0" hidden="1" customWidth="1"/>
    <col min="10781" max="10785" width="10.7109375" customWidth="1"/>
    <col min="10786" max="10786" width="11.140625" customWidth="1"/>
    <col min="10787" max="10787" width="10.7109375" customWidth="1"/>
    <col min="10788" max="10788" width="0" hidden="1" customWidth="1"/>
    <col min="10789" max="10789" width="10.7109375" customWidth="1"/>
    <col min="10790" max="10790" width="0" hidden="1" customWidth="1"/>
    <col min="10791" max="10802" width="10.7109375" customWidth="1"/>
    <col min="11009" max="11009" width="11.7109375" customWidth="1"/>
    <col min="11010" max="11031" width="10.7109375" customWidth="1"/>
    <col min="11032" max="11032" width="11.7109375" customWidth="1"/>
    <col min="11033" max="11034" width="10.7109375" customWidth="1"/>
    <col min="11035" max="11036" width="0" hidden="1" customWidth="1"/>
    <col min="11037" max="11041" width="10.7109375" customWidth="1"/>
    <col min="11042" max="11042" width="11.140625" customWidth="1"/>
    <col min="11043" max="11043" width="10.7109375" customWidth="1"/>
    <col min="11044" max="11044" width="0" hidden="1" customWidth="1"/>
    <col min="11045" max="11045" width="10.7109375" customWidth="1"/>
    <col min="11046" max="11046" width="0" hidden="1" customWidth="1"/>
    <col min="11047" max="11058" width="10.7109375" customWidth="1"/>
    <col min="11265" max="11265" width="11.7109375" customWidth="1"/>
    <col min="11266" max="11287" width="10.7109375" customWidth="1"/>
    <col min="11288" max="11288" width="11.7109375" customWidth="1"/>
    <col min="11289" max="11290" width="10.7109375" customWidth="1"/>
    <col min="11291" max="11292" width="0" hidden="1" customWidth="1"/>
    <col min="11293" max="11297" width="10.7109375" customWidth="1"/>
    <col min="11298" max="11298" width="11.140625" customWidth="1"/>
    <col min="11299" max="11299" width="10.7109375" customWidth="1"/>
    <col min="11300" max="11300" width="0" hidden="1" customWidth="1"/>
    <col min="11301" max="11301" width="10.7109375" customWidth="1"/>
    <col min="11302" max="11302" width="0" hidden="1" customWidth="1"/>
    <col min="11303" max="11314" width="10.7109375" customWidth="1"/>
    <col min="11521" max="11521" width="11.7109375" customWidth="1"/>
    <col min="11522" max="11543" width="10.7109375" customWidth="1"/>
    <col min="11544" max="11544" width="11.7109375" customWidth="1"/>
    <col min="11545" max="11546" width="10.7109375" customWidth="1"/>
    <col min="11547" max="11548" width="0" hidden="1" customWidth="1"/>
    <col min="11549" max="11553" width="10.7109375" customWidth="1"/>
    <col min="11554" max="11554" width="11.140625" customWidth="1"/>
    <col min="11555" max="11555" width="10.7109375" customWidth="1"/>
    <col min="11556" max="11556" width="0" hidden="1" customWidth="1"/>
    <col min="11557" max="11557" width="10.7109375" customWidth="1"/>
    <col min="11558" max="11558" width="0" hidden="1" customWidth="1"/>
    <col min="11559" max="11570" width="10.7109375" customWidth="1"/>
    <col min="11777" max="11777" width="11.7109375" customWidth="1"/>
    <col min="11778" max="11799" width="10.7109375" customWidth="1"/>
    <col min="11800" max="11800" width="11.7109375" customWidth="1"/>
    <col min="11801" max="11802" width="10.7109375" customWidth="1"/>
    <col min="11803" max="11804" width="0" hidden="1" customWidth="1"/>
    <col min="11805" max="11809" width="10.7109375" customWidth="1"/>
    <col min="11810" max="11810" width="11.140625" customWidth="1"/>
    <col min="11811" max="11811" width="10.7109375" customWidth="1"/>
    <col min="11812" max="11812" width="0" hidden="1" customWidth="1"/>
    <col min="11813" max="11813" width="10.7109375" customWidth="1"/>
    <col min="11814" max="11814" width="0" hidden="1" customWidth="1"/>
    <col min="11815" max="11826" width="10.7109375" customWidth="1"/>
    <col min="12033" max="12033" width="11.7109375" customWidth="1"/>
    <col min="12034" max="12055" width="10.7109375" customWidth="1"/>
    <col min="12056" max="12056" width="11.7109375" customWidth="1"/>
    <col min="12057" max="12058" width="10.7109375" customWidth="1"/>
    <col min="12059" max="12060" width="0" hidden="1" customWidth="1"/>
    <col min="12061" max="12065" width="10.7109375" customWidth="1"/>
    <col min="12066" max="12066" width="11.140625" customWidth="1"/>
    <col min="12067" max="12067" width="10.7109375" customWidth="1"/>
    <col min="12068" max="12068" width="0" hidden="1" customWidth="1"/>
    <col min="12069" max="12069" width="10.7109375" customWidth="1"/>
    <col min="12070" max="12070" width="0" hidden="1" customWidth="1"/>
    <col min="12071" max="12082" width="10.7109375" customWidth="1"/>
    <col min="12289" max="12289" width="11.7109375" customWidth="1"/>
    <col min="12290" max="12311" width="10.7109375" customWidth="1"/>
    <col min="12312" max="12312" width="11.7109375" customWidth="1"/>
    <col min="12313" max="12314" width="10.7109375" customWidth="1"/>
    <col min="12315" max="12316" width="0" hidden="1" customWidth="1"/>
    <col min="12317" max="12321" width="10.7109375" customWidth="1"/>
    <col min="12322" max="12322" width="11.140625" customWidth="1"/>
    <col min="12323" max="12323" width="10.7109375" customWidth="1"/>
    <col min="12324" max="12324" width="0" hidden="1" customWidth="1"/>
    <col min="12325" max="12325" width="10.7109375" customWidth="1"/>
    <col min="12326" max="12326" width="0" hidden="1" customWidth="1"/>
    <col min="12327" max="12338" width="10.7109375" customWidth="1"/>
    <col min="12545" max="12545" width="11.7109375" customWidth="1"/>
    <col min="12546" max="12567" width="10.7109375" customWidth="1"/>
    <col min="12568" max="12568" width="11.7109375" customWidth="1"/>
    <col min="12569" max="12570" width="10.7109375" customWidth="1"/>
    <col min="12571" max="12572" width="0" hidden="1" customWidth="1"/>
    <col min="12573" max="12577" width="10.7109375" customWidth="1"/>
    <col min="12578" max="12578" width="11.140625" customWidth="1"/>
    <col min="12579" max="12579" width="10.7109375" customWidth="1"/>
    <col min="12580" max="12580" width="0" hidden="1" customWidth="1"/>
    <col min="12581" max="12581" width="10.7109375" customWidth="1"/>
    <col min="12582" max="12582" width="0" hidden="1" customWidth="1"/>
    <col min="12583" max="12594" width="10.7109375" customWidth="1"/>
    <col min="12801" max="12801" width="11.7109375" customWidth="1"/>
    <col min="12802" max="12823" width="10.7109375" customWidth="1"/>
    <col min="12824" max="12824" width="11.7109375" customWidth="1"/>
    <col min="12825" max="12826" width="10.7109375" customWidth="1"/>
    <col min="12827" max="12828" width="0" hidden="1" customWidth="1"/>
    <col min="12829" max="12833" width="10.7109375" customWidth="1"/>
    <col min="12834" max="12834" width="11.140625" customWidth="1"/>
    <col min="12835" max="12835" width="10.7109375" customWidth="1"/>
    <col min="12836" max="12836" width="0" hidden="1" customWidth="1"/>
    <col min="12837" max="12837" width="10.7109375" customWidth="1"/>
    <col min="12838" max="12838" width="0" hidden="1" customWidth="1"/>
    <col min="12839" max="12850" width="10.7109375" customWidth="1"/>
    <col min="13057" max="13057" width="11.7109375" customWidth="1"/>
    <col min="13058" max="13079" width="10.7109375" customWidth="1"/>
    <col min="13080" max="13080" width="11.7109375" customWidth="1"/>
    <col min="13081" max="13082" width="10.7109375" customWidth="1"/>
    <col min="13083" max="13084" width="0" hidden="1" customWidth="1"/>
    <col min="13085" max="13089" width="10.7109375" customWidth="1"/>
    <col min="13090" max="13090" width="11.140625" customWidth="1"/>
    <col min="13091" max="13091" width="10.7109375" customWidth="1"/>
    <col min="13092" max="13092" width="0" hidden="1" customWidth="1"/>
    <col min="13093" max="13093" width="10.7109375" customWidth="1"/>
    <col min="13094" max="13094" width="0" hidden="1" customWidth="1"/>
    <col min="13095" max="13106" width="10.7109375" customWidth="1"/>
    <col min="13313" max="13313" width="11.7109375" customWidth="1"/>
    <col min="13314" max="13335" width="10.7109375" customWidth="1"/>
    <col min="13336" max="13336" width="11.7109375" customWidth="1"/>
    <col min="13337" max="13338" width="10.7109375" customWidth="1"/>
    <col min="13339" max="13340" width="0" hidden="1" customWidth="1"/>
    <col min="13341" max="13345" width="10.7109375" customWidth="1"/>
    <col min="13346" max="13346" width="11.140625" customWidth="1"/>
    <col min="13347" max="13347" width="10.7109375" customWidth="1"/>
    <col min="13348" max="13348" width="0" hidden="1" customWidth="1"/>
    <col min="13349" max="13349" width="10.7109375" customWidth="1"/>
    <col min="13350" max="13350" width="0" hidden="1" customWidth="1"/>
    <col min="13351" max="13362" width="10.7109375" customWidth="1"/>
    <col min="13569" max="13569" width="11.7109375" customWidth="1"/>
    <col min="13570" max="13591" width="10.7109375" customWidth="1"/>
    <col min="13592" max="13592" width="11.7109375" customWidth="1"/>
    <col min="13593" max="13594" width="10.7109375" customWidth="1"/>
    <col min="13595" max="13596" width="0" hidden="1" customWidth="1"/>
    <col min="13597" max="13601" width="10.7109375" customWidth="1"/>
    <col min="13602" max="13602" width="11.140625" customWidth="1"/>
    <col min="13603" max="13603" width="10.7109375" customWidth="1"/>
    <col min="13604" max="13604" width="0" hidden="1" customWidth="1"/>
    <col min="13605" max="13605" width="10.7109375" customWidth="1"/>
    <col min="13606" max="13606" width="0" hidden="1" customWidth="1"/>
    <col min="13607" max="13618" width="10.7109375" customWidth="1"/>
    <col min="13825" max="13825" width="11.7109375" customWidth="1"/>
    <col min="13826" max="13847" width="10.7109375" customWidth="1"/>
    <col min="13848" max="13848" width="11.7109375" customWidth="1"/>
    <col min="13849" max="13850" width="10.7109375" customWidth="1"/>
    <col min="13851" max="13852" width="0" hidden="1" customWidth="1"/>
    <col min="13853" max="13857" width="10.7109375" customWidth="1"/>
    <col min="13858" max="13858" width="11.140625" customWidth="1"/>
    <col min="13859" max="13859" width="10.7109375" customWidth="1"/>
    <col min="13860" max="13860" width="0" hidden="1" customWidth="1"/>
    <col min="13861" max="13861" width="10.7109375" customWidth="1"/>
    <col min="13862" max="13862" width="0" hidden="1" customWidth="1"/>
    <col min="13863" max="13874" width="10.7109375" customWidth="1"/>
    <col min="14081" max="14081" width="11.7109375" customWidth="1"/>
    <col min="14082" max="14103" width="10.7109375" customWidth="1"/>
    <col min="14104" max="14104" width="11.7109375" customWidth="1"/>
    <col min="14105" max="14106" width="10.7109375" customWidth="1"/>
    <col min="14107" max="14108" width="0" hidden="1" customWidth="1"/>
    <col min="14109" max="14113" width="10.7109375" customWidth="1"/>
    <col min="14114" max="14114" width="11.140625" customWidth="1"/>
    <col min="14115" max="14115" width="10.7109375" customWidth="1"/>
    <col min="14116" max="14116" width="0" hidden="1" customWidth="1"/>
    <col min="14117" max="14117" width="10.7109375" customWidth="1"/>
    <col min="14118" max="14118" width="0" hidden="1" customWidth="1"/>
    <col min="14119" max="14130" width="10.7109375" customWidth="1"/>
    <col min="14337" max="14337" width="11.7109375" customWidth="1"/>
    <col min="14338" max="14359" width="10.7109375" customWidth="1"/>
    <col min="14360" max="14360" width="11.7109375" customWidth="1"/>
    <col min="14361" max="14362" width="10.7109375" customWidth="1"/>
    <col min="14363" max="14364" width="0" hidden="1" customWidth="1"/>
    <col min="14365" max="14369" width="10.7109375" customWidth="1"/>
    <col min="14370" max="14370" width="11.140625" customWidth="1"/>
    <col min="14371" max="14371" width="10.7109375" customWidth="1"/>
    <col min="14372" max="14372" width="0" hidden="1" customWidth="1"/>
    <col min="14373" max="14373" width="10.7109375" customWidth="1"/>
    <col min="14374" max="14374" width="0" hidden="1" customWidth="1"/>
    <col min="14375" max="14386" width="10.7109375" customWidth="1"/>
    <col min="14593" max="14593" width="11.7109375" customWidth="1"/>
    <col min="14594" max="14615" width="10.7109375" customWidth="1"/>
    <col min="14616" max="14616" width="11.7109375" customWidth="1"/>
    <col min="14617" max="14618" width="10.7109375" customWidth="1"/>
    <col min="14619" max="14620" width="0" hidden="1" customWidth="1"/>
    <col min="14621" max="14625" width="10.7109375" customWidth="1"/>
    <col min="14626" max="14626" width="11.140625" customWidth="1"/>
    <col min="14627" max="14627" width="10.7109375" customWidth="1"/>
    <col min="14628" max="14628" width="0" hidden="1" customWidth="1"/>
    <col min="14629" max="14629" width="10.7109375" customWidth="1"/>
    <col min="14630" max="14630" width="0" hidden="1" customWidth="1"/>
    <col min="14631" max="14642" width="10.7109375" customWidth="1"/>
    <col min="14849" max="14849" width="11.7109375" customWidth="1"/>
    <col min="14850" max="14871" width="10.7109375" customWidth="1"/>
    <col min="14872" max="14872" width="11.7109375" customWidth="1"/>
    <col min="14873" max="14874" width="10.7109375" customWidth="1"/>
    <col min="14875" max="14876" width="0" hidden="1" customWidth="1"/>
    <col min="14877" max="14881" width="10.7109375" customWidth="1"/>
    <col min="14882" max="14882" width="11.140625" customWidth="1"/>
    <col min="14883" max="14883" width="10.7109375" customWidth="1"/>
    <col min="14884" max="14884" width="0" hidden="1" customWidth="1"/>
    <col min="14885" max="14885" width="10.7109375" customWidth="1"/>
    <col min="14886" max="14886" width="0" hidden="1" customWidth="1"/>
    <col min="14887" max="14898" width="10.7109375" customWidth="1"/>
    <col min="15105" max="15105" width="11.7109375" customWidth="1"/>
    <col min="15106" max="15127" width="10.7109375" customWidth="1"/>
    <col min="15128" max="15128" width="11.7109375" customWidth="1"/>
    <col min="15129" max="15130" width="10.7109375" customWidth="1"/>
    <col min="15131" max="15132" width="0" hidden="1" customWidth="1"/>
    <col min="15133" max="15137" width="10.7109375" customWidth="1"/>
    <col min="15138" max="15138" width="11.140625" customWidth="1"/>
    <col min="15139" max="15139" width="10.7109375" customWidth="1"/>
    <col min="15140" max="15140" width="0" hidden="1" customWidth="1"/>
    <col min="15141" max="15141" width="10.7109375" customWidth="1"/>
    <col min="15142" max="15142" width="0" hidden="1" customWidth="1"/>
    <col min="15143" max="15154" width="10.7109375" customWidth="1"/>
    <col min="15361" max="15361" width="11.7109375" customWidth="1"/>
    <col min="15362" max="15383" width="10.7109375" customWidth="1"/>
    <col min="15384" max="15384" width="11.7109375" customWidth="1"/>
    <col min="15385" max="15386" width="10.7109375" customWidth="1"/>
    <col min="15387" max="15388" width="0" hidden="1" customWidth="1"/>
    <col min="15389" max="15393" width="10.7109375" customWidth="1"/>
    <col min="15394" max="15394" width="11.140625" customWidth="1"/>
    <col min="15395" max="15395" width="10.7109375" customWidth="1"/>
    <col min="15396" max="15396" width="0" hidden="1" customWidth="1"/>
    <col min="15397" max="15397" width="10.7109375" customWidth="1"/>
    <col min="15398" max="15398" width="0" hidden="1" customWidth="1"/>
    <col min="15399" max="15410" width="10.7109375" customWidth="1"/>
    <col min="15617" max="15617" width="11.7109375" customWidth="1"/>
    <col min="15618" max="15639" width="10.7109375" customWidth="1"/>
    <col min="15640" max="15640" width="11.7109375" customWidth="1"/>
    <col min="15641" max="15642" width="10.7109375" customWidth="1"/>
    <col min="15643" max="15644" width="0" hidden="1" customWidth="1"/>
    <col min="15645" max="15649" width="10.7109375" customWidth="1"/>
    <col min="15650" max="15650" width="11.140625" customWidth="1"/>
    <col min="15651" max="15651" width="10.7109375" customWidth="1"/>
    <col min="15652" max="15652" width="0" hidden="1" customWidth="1"/>
    <col min="15653" max="15653" width="10.7109375" customWidth="1"/>
    <col min="15654" max="15654" width="0" hidden="1" customWidth="1"/>
    <col min="15655" max="15666" width="10.7109375" customWidth="1"/>
    <col min="15873" max="15873" width="11.7109375" customWidth="1"/>
    <col min="15874" max="15895" width="10.7109375" customWidth="1"/>
    <col min="15896" max="15896" width="11.7109375" customWidth="1"/>
    <col min="15897" max="15898" width="10.7109375" customWidth="1"/>
    <col min="15899" max="15900" width="0" hidden="1" customWidth="1"/>
    <col min="15901" max="15905" width="10.7109375" customWidth="1"/>
    <col min="15906" max="15906" width="11.140625" customWidth="1"/>
    <col min="15907" max="15907" width="10.7109375" customWidth="1"/>
    <col min="15908" max="15908" width="0" hidden="1" customWidth="1"/>
    <col min="15909" max="15909" width="10.7109375" customWidth="1"/>
    <col min="15910" max="15910" width="0" hidden="1" customWidth="1"/>
    <col min="15911" max="15922" width="10.7109375" customWidth="1"/>
    <col min="16129" max="16129" width="11.7109375" customWidth="1"/>
    <col min="16130" max="16151" width="10.7109375" customWidth="1"/>
    <col min="16152" max="16152" width="11.7109375" customWidth="1"/>
    <col min="16153" max="16154" width="10.7109375" customWidth="1"/>
    <col min="16155" max="16156" width="0" hidden="1" customWidth="1"/>
    <col min="16157" max="16161" width="10.7109375" customWidth="1"/>
    <col min="16162" max="16162" width="11.140625" customWidth="1"/>
    <col min="16163" max="16163" width="10.7109375" customWidth="1"/>
    <col min="16164" max="16164" width="0" hidden="1" customWidth="1"/>
    <col min="16165" max="16165" width="10.7109375" customWidth="1"/>
    <col min="16166" max="16166" width="0" hidden="1" customWidth="1"/>
    <col min="16167" max="16178" width="10.7109375" customWidth="1"/>
  </cols>
  <sheetData>
    <row r="1" spans="1:50" ht="75.75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4" t="s">
        <v>12</v>
      </c>
      <c r="N1" s="4" t="s">
        <v>13</v>
      </c>
      <c r="O1" s="6" t="s">
        <v>14</v>
      </c>
      <c r="P1" s="6" t="s">
        <v>15</v>
      </c>
      <c r="Q1" s="6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7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</row>
    <row r="2" spans="1:50" x14ac:dyDescent="0.25">
      <c r="A2" t="s">
        <v>50</v>
      </c>
      <c r="B2">
        <v>1130</v>
      </c>
      <c r="C2">
        <v>1169</v>
      </c>
      <c r="D2">
        <v>349</v>
      </c>
      <c r="E2">
        <v>49</v>
      </c>
      <c r="F2">
        <v>1087</v>
      </c>
      <c r="G2">
        <v>5528</v>
      </c>
      <c r="H2">
        <v>212</v>
      </c>
      <c r="I2">
        <v>75</v>
      </c>
      <c r="J2">
        <v>280</v>
      </c>
      <c r="K2">
        <v>29</v>
      </c>
      <c r="L2">
        <v>0</v>
      </c>
      <c r="M2">
        <v>358</v>
      </c>
      <c r="N2">
        <v>1867</v>
      </c>
      <c r="O2">
        <v>11</v>
      </c>
      <c r="P2">
        <v>31</v>
      </c>
      <c r="Q2">
        <v>23</v>
      </c>
      <c r="R2">
        <v>34</v>
      </c>
      <c r="S2">
        <v>1</v>
      </c>
      <c r="T2">
        <v>57</v>
      </c>
      <c r="U2">
        <f>SUM(B2:T2)</f>
        <v>12290</v>
      </c>
      <c r="V2">
        <v>11</v>
      </c>
      <c r="W2">
        <v>116</v>
      </c>
      <c r="X2">
        <v>153</v>
      </c>
      <c r="Y2">
        <v>55</v>
      </c>
      <c r="Z2">
        <v>16</v>
      </c>
      <c r="AC2">
        <v>0</v>
      </c>
      <c r="AD2">
        <v>373</v>
      </c>
      <c r="AE2">
        <v>2112</v>
      </c>
      <c r="AF2">
        <v>117</v>
      </c>
      <c r="AG2">
        <v>2229</v>
      </c>
      <c r="AH2">
        <v>419</v>
      </c>
      <c r="AI2">
        <v>436</v>
      </c>
      <c r="AK2">
        <v>5456</v>
      </c>
      <c r="AM2">
        <v>80.75</v>
      </c>
      <c r="AN2">
        <v>8</v>
      </c>
      <c r="AO2">
        <v>16</v>
      </c>
      <c r="AP2">
        <v>2348</v>
      </c>
      <c r="AQ2">
        <v>190</v>
      </c>
      <c r="AR2">
        <v>10</v>
      </c>
      <c r="AS2">
        <v>1021</v>
      </c>
      <c r="AT2">
        <v>3</v>
      </c>
      <c r="AU2">
        <v>3082</v>
      </c>
      <c r="AX2">
        <f>U2+AU2</f>
        <v>15372</v>
      </c>
    </row>
    <row r="3" spans="1:50" x14ac:dyDescent="0.25">
      <c r="A3" t="s">
        <v>51</v>
      </c>
      <c r="B3">
        <v>1050</v>
      </c>
      <c r="C3">
        <v>1131</v>
      </c>
      <c r="D3">
        <v>333</v>
      </c>
      <c r="E3">
        <v>33</v>
      </c>
      <c r="F3">
        <v>1139</v>
      </c>
      <c r="G3">
        <v>5097</v>
      </c>
      <c r="H3">
        <v>199</v>
      </c>
      <c r="I3">
        <v>59</v>
      </c>
      <c r="J3">
        <v>306</v>
      </c>
      <c r="K3">
        <v>32</v>
      </c>
      <c r="L3">
        <v>0</v>
      </c>
      <c r="M3">
        <v>310</v>
      </c>
      <c r="N3">
        <v>1588</v>
      </c>
      <c r="O3">
        <v>12</v>
      </c>
      <c r="P3">
        <v>22</v>
      </c>
      <c r="Q3">
        <v>14</v>
      </c>
      <c r="R3">
        <v>36</v>
      </c>
      <c r="S3">
        <v>1</v>
      </c>
      <c r="T3">
        <v>63</v>
      </c>
      <c r="U3">
        <v>11425</v>
      </c>
      <c r="V3">
        <v>6</v>
      </c>
      <c r="W3">
        <v>111</v>
      </c>
      <c r="X3">
        <v>122</v>
      </c>
      <c r="Y3">
        <v>22</v>
      </c>
      <c r="Z3">
        <v>6</v>
      </c>
      <c r="AC3">
        <v>0</v>
      </c>
      <c r="AD3">
        <v>442</v>
      </c>
      <c r="AE3">
        <v>2455</v>
      </c>
      <c r="AF3">
        <v>149</v>
      </c>
      <c r="AG3">
        <v>2604</v>
      </c>
      <c r="AH3">
        <v>455</v>
      </c>
      <c r="AI3">
        <v>497</v>
      </c>
      <c r="AK3">
        <v>5717</v>
      </c>
      <c r="AM3">
        <v>91.5</v>
      </c>
      <c r="AN3">
        <v>14</v>
      </c>
      <c r="AO3">
        <v>14</v>
      </c>
      <c r="AP3">
        <v>1233</v>
      </c>
      <c r="AQ3">
        <v>217</v>
      </c>
      <c r="AR3">
        <v>18</v>
      </c>
      <c r="AS3">
        <v>1026</v>
      </c>
      <c r="AT3">
        <v>4</v>
      </c>
      <c r="AU3">
        <v>2891</v>
      </c>
      <c r="AV3">
        <v>16</v>
      </c>
      <c r="AW3">
        <v>17</v>
      </c>
      <c r="AX3">
        <f>U3+AU3</f>
        <v>14316</v>
      </c>
    </row>
    <row r="4" spans="1:50" x14ac:dyDescent="0.25">
      <c r="A4" t="s">
        <v>52</v>
      </c>
      <c r="B4">
        <v>940</v>
      </c>
      <c r="C4">
        <v>1140</v>
      </c>
      <c r="D4">
        <v>334</v>
      </c>
      <c r="E4">
        <v>23</v>
      </c>
      <c r="F4">
        <v>1151</v>
      </c>
      <c r="G4">
        <v>5477</v>
      </c>
      <c r="H4">
        <v>263</v>
      </c>
      <c r="I4">
        <v>77</v>
      </c>
      <c r="J4">
        <v>331</v>
      </c>
      <c r="K4">
        <v>34</v>
      </c>
      <c r="L4">
        <v>0</v>
      </c>
      <c r="M4">
        <v>436</v>
      </c>
      <c r="N4">
        <v>2153</v>
      </c>
      <c r="O4">
        <v>6</v>
      </c>
      <c r="P4">
        <v>35</v>
      </c>
      <c r="Q4">
        <v>19</v>
      </c>
      <c r="R4">
        <v>45</v>
      </c>
      <c r="S4">
        <v>3</v>
      </c>
      <c r="T4">
        <v>45</v>
      </c>
      <c r="U4">
        <f>SUM(B4:T4)</f>
        <v>12512</v>
      </c>
      <c r="V4">
        <v>4</v>
      </c>
      <c r="W4">
        <v>120</v>
      </c>
      <c r="X4">
        <v>259</v>
      </c>
      <c r="Y4">
        <v>79</v>
      </c>
      <c r="Z4">
        <v>22</v>
      </c>
      <c r="AC4">
        <v>0</v>
      </c>
      <c r="AD4">
        <v>529</v>
      </c>
      <c r="AE4">
        <v>3208</v>
      </c>
      <c r="AF4">
        <v>89</v>
      </c>
      <c r="AG4">
        <v>3297</v>
      </c>
      <c r="AH4">
        <v>415</v>
      </c>
      <c r="AI4">
        <v>444</v>
      </c>
      <c r="AK4">
        <v>6626</v>
      </c>
      <c r="AM4">
        <v>93</v>
      </c>
      <c r="AN4">
        <v>13</v>
      </c>
      <c r="AO4">
        <v>14</v>
      </c>
      <c r="AP4">
        <v>1367</v>
      </c>
      <c r="AQ4">
        <v>268</v>
      </c>
      <c r="AR4">
        <v>112</v>
      </c>
      <c r="AS4">
        <v>1093</v>
      </c>
      <c r="AT4">
        <v>6</v>
      </c>
      <c r="AU4">
        <v>2999</v>
      </c>
      <c r="AV4">
        <v>2</v>
      </c>
      <c r="AW4">
        <v>11</v>
      </c>
      <c r="AX4">
        <f>U4+AU4</f>
        <v>15511</v>
      </c>
    </row>
    <row r="5" spans="1:50" x14ac:dyDescent="0.25">
      <c r="A5" t="s">
        <v>53</v>
      </c>
      <c r="B5">
        <v>1042</v>
      </c>
      <c r="C5">
        <v>1269</v>
      </c>
      <c r="D5">
        <v>364</v>
      </c>
      <c r="E5">
        <v>14</v>
      </c>
      <c r="F5">
        <v>1154</v>
      </c>
      <c r="G5">
        <v>5549</v>
      </c>
      <c r="H5">
        <v>242</v>
      </c>
      <c r="I5">
        <v>74</v>
      </c>
      <c r="J5">
        <v>309</v>
      </c>
      <c r="K5">
        <v>41</v>
      </c>
      <c r="L5">
        <v>0</v>
      </c>
      <c r="M5">
        <v>322</v>
      </c>
      <c r="N5">
        <v>2139</v>
      </c>
      <c r="O5">
        <v>8</v>
      </c>
      <c r="P5">
        <v>31</v>
      </c>
      <c r="Q5">
        <v>25</v>
      </c>
      <c r="R5">
        <v>39</v>
      </c>
      <c r="S5">
        <v>1</v>
      </c>
      <c r="T5">
        <v>50</v>
      </c>
      <c r="U5">
        <f>SUM(B5:T5)</f>
        <v>12673</v>
      </c>
      <c r="W5">
        <v>132</v>
      </c>
      <c r="X5">
        <v>235</v>
      </c>
      <c r="Y5">
        <v>54</v>
      </c>
      <c r="Z5">
        <v>20</v>
      </c>
      <c r="AC5">
        <v>0</v>
      </c>
      <c r="AD5">
        <v>491</v>
      </c>
      <c r="AE5">
        <v>2403</v>
      </c>
      <c r="AF5">
        <v>116</v>
      </c>
      <c r="AG5">
        <v>2519</v>
      </c>
      <c r="AH5">
        <v>396</v>
      </c>
      <c r="AI5">
        <v>423</v>
      </c>
      <c r="AK5">
        <v>6359</v>
      </c>
      <c r="AM5">
        <v>103.75</v>
      </c>
      <c r="AN5">
        <v>12</v>
      </c>
      <c r="AO5">
        <v>17</v>
      </c>
      <c r="AP5">
        <v>1419</v>
      </c>
      <c r="AQ5">
        <v>233</v>
      </c>
      <c r="AR5">
        <v>143</v>
      </c>
      <c r="AS5">
        <v>1060</v>
      </c>
      <c r="AT5">
        <v>6</v>
      </c>
      <c r="AU5">
        <v>3053</v>
      </c>
      <c r="AV5">
        <v>2</v>
      </c>
      <c r="AW5">
        <v>11</v>
      </c>
      <c r="AX5">
        <f>U5+AU5</f>
        <v>15726</v>
      </c>
    </row>
    <row r="6" spans="1:50" x14ac:dyDescent="0.25">
      <c r="A6" t="s">
        <v>54</v>
      </c>
      <c r="B6">
        <v>1082</v>
      </c>
      <c r="C6">
        <v>1220</v>
      </c>
      <c r="D6">
        <v>252</v>
      </c>
      <c r="E6">
        <v>10</v>
      </c>
      <c r="F6">
        <v>1095</v>
      </c>
      <c r="G6">
        <v>5251</v>
      </c>
      <c r="H6">
        <v>200</v>
      </c>
      <c r="I6">
        <v>67</v>
      </c>
      <c r="J6">
        <v>317</v>
      </c>
      <c r="K6">
        <v>26</v>
      </c>
      <c r="L6">
        <v>0</v>
      </c>
      <c r="M6">
        <v>375</v>
      </c>
      <c r="N6">
        <v>1944</v>
      </c>
      <c r="O6">
        <v>19</v>
      </c>
      <c r="P6">
        <v>35</v>
      </c>
      <c r="Q6">
        <v>26</v>
      </c>
      <c r="R6">
        <v>18</v>
      </c>
      <c r="S6">
        <v>2</v>
      </c>
      <c r="T6">
        <v>65</v>
      </c>
      <c r="U6">
        <f>SUM(B6:T6)</f>
        <v>12004</v>
      </c>
      <c r="V6">
        <v>4</v>
      </c>
      <c r="W6">
        <v>108</v>
      </c>
      <c r="X6">
        <v>202</v>
      </c>
      <c r="Y6">
        <v>68</v>
      </c>
      <c r="Z6">
        <v>28</v>
      </c>
      <c r="AC6">
        <v>0</v>
      </c>
      <c r="AD6">
        <v>480</v>
      </c>
      <c r="AE6">
        <v>2521</v>
      </c>
      <c r="AF6">
        <v>119</v>
      </c>
      <c r="AG6">
        <v>2640</v>
      </c>
      <c r="AH6">
        <v>381</v>
      </c>
      <c r="AI6">
        <v>433</v>
      </c>
      <c r="AK6">
        <v>6449</v>
      </c>
      <c r="AM6">
        <v>87.75</v>
      </c>
      <c r="AN6">
        <v>11</v>
      </c>
      <c r="AO6">
        <v>17</v>
      </c>
      <c r="AP6">
        <v>1590</v>
      </c>
      <c r="AQ6">
        <v>178</v>
      </c>
      <c r="AR6">
        <v>81</v>
      </c>
      <c r="AS6">
        <v>1036</v>
      </c>
      <c r="AT6">
        <v>10</v>
      </c>
      <c r="AU6">
        <v>3099</v>
      </c>
      <c r="AV6">
        <v>9</v>
      </c>
      <c r="AW6">
        <v>24</v>
      </c>
      <c r="AX6">
        <f>U6+AU6</f>
        <v>15103</v>
      </c>
    </row>
    <row r="7" spans="1:50" x14ac:dyDescent="0.25">
      <c r="A7" t="s">
        <v>55</v>
      </c>
    </row>
    <row r="8" spans="1:50" x14ac:dyDescent="0.25">
      <c r="A8" t="s">
        <v>56</v>
      </c>
    </row>
    <row r="9" spans="1:50" x14ac:dyDescent="0.25">
      <c r="A9" t="s">
        <v>57</v>
      </c>
    </row>
    <row r="10" spans="1:50" x14ac:dyDescent="0.25">
      <c r="A10" t="s">
        <v>58</v>
      </c>
    </row>
    <row r="11" spans="1:50" x14ac:dyDescent="0.25">
      <c r="A11" t="s">
        <v>59</v>
      </c>
    </row>
    <row r="12" spans="1:50" x14ac:dyDescent="0.25">
      <c r="A12" t="s">
        <v>60</v>
      </c>
    </row>
    <row r="13" spans="1:50" x14ac:dyDescent="0.25">
      <c r="A13" t="s">
        <v>61</v>
      </c>
    </row>
    <row r="15" spans="1:50" x14ac:dyDescent="0.25">
      <c r="A15" s="1" t="s">
        <v>62</v>
      </c>
      <c r="AA15" s="9">
        <f>SUM(AA2:AA13)</f>
        <v>0</v>
      </c>
      <c r="AB15" s="9">
        <f>SUM(AB2:AB13)</f>
        <v>0</v>
      </c>
      <c r="AC15" s="9"/>
      <c r="AD15" s="9"/>
      <c r="AE15" s="9"/>
      <c r="AF15" s="9"/>
      <c r="AG15" s="9"/>
      <c r="AH15" s="9"/>
      <c r="AI15" s="9"/>
      <c r="AJ15" s="9">
        <f>SUM(AJ2:AJ13)</f>
        <v>0</v>
      </c>
      <c r="AK15" s="9"/>
      <c r="AL15" s="9">
        <f>SUM(AL2:AL13)</f>
        <v>0</v>
      </c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7" spans="1:51" x14ac:dyDescent="0.25">
      <c r="A17" s="10" t="s">
        <v>63</v>
      </c>
      <c r="B17" s="11">
        <v>1178.9166666666667</v>
      </c>
      <c r="C17" s="11">
        <v>1274.6666666666667</v>
      </c>
      <c r="D17" s="11">
        <v>1341.1666666666667</v>
      </c>
      <c r="E17" s="11">
        <v>155.5</v>
      </c>
      <c r="F17" s="11">
        <v>1071.5833333333333</v>
      </c>
      <c r="G17" s="11">
        <v>6385.583333333333</v>
      </c>
      <c r="H17" s="11">
        <v>1022.5</v>
      </c>
      <c r="I17" s="11">
        <v>158.75</v>
      </c>
      <c r="J17" s="11">
        <v>326.41666666666669</v>
      </c>
      <c r="K17" s="11">
        <v>45</v>
      </c>
      <c r="L17" s="11">
        <v>43.333333333333336</v>
      </c>
      <c r="M17" s="11">
        <v>195.66666666666666</v>
      </c>
      <c r="N17" s="11">
        <v>1090.9166666666667</v>
      </c>
      <c r="O17" s="11">
        <v>26.166666666666668</v>
      </c>
      <c r="P17" s="11"/>
      <c r="Q17" s="11"/>
      <c r="R17" s="11">
        <v>34</v>
      </c>
      <c r="S17" s="11">
        <v>2.5833333333333335</v>
      </c>
      <c r="T17" s="11">
        <v>68.25</v>
      </c>
      <c r="U17" s="11">
        <v>14421</v>
      </c>
      <c r="V17" s="11">
        <v>10.916666666666666</v>
      </c>
      <c r="W17" s="11">
        <v>199</v>
      </c>
      <c r="X17" s="11">
        <v>125.11111111111111</v>
      </c>
      <c r="Y17" s="11"/>
      <c r="Z17" s="11"/>
      <c r="AA17" s="11"/>
      <c r="AB17" s="11"/>
      <c r="AC17" s="11">
        <v>88.583333333333329</v>
      </c>
      <c r="AD17" s="11">
        <v>1106.5833333333333</v>
      </c>
      <c r="AE17" s="11"/>
      <c r="AF17" s="11"/>
      <c r="AG17" s="11"/>
      <c r="AH17" s="11"/>
      <c r="AI17" s="11"/>
      <c r="AJ17" s="11"/>
      <c r="AK17" s="11">
        <v>9190</v>
      </c>
      <c r="AL17" s="11">
        <v>9190</v>
      </c>
      <c r="AM17" s="11">
        <v>277.70833333333331</v>
      </c>
      <c r="AN17" s="11">
        <v>14.666666666666666</v>
      </c>
      <c r="AO17" s="11">
        <v>13.5</v>
      </c>
      <c r="AP17" s="11">
        <v>0</v>
      </c>
      <c r="AQ17" s="11">
        <v>0</v>
      </c>
      <c r="AR17" s="11"/>
      <c r="AS17" s="11">
        <v>1252</v>
      </c>
      <c r="AT17" s="11">
        <v>45</v>
      </c>
      <c r="AU17" s="11">
        <v>1438</v>
      </c>
      <c r="AV17" s="11"/>
      <c r="AW17" s="11"/>
      <c r="AX17" s="11">
        <v>15859</v>
      </c>
      <c r="AY17" s="11"/>
    </row>
    <row r="18" spans="1:51" x14ac:dyDescent="0.25">
      <c r="A18" s="12" t="s">
        <v>64</v>
      </c>
      <c r="B18" s="13">
        <v>1362.8333333333333</v>
      </c>
      <c r="C18" s="14">
        <v>1364</v>
      </c>
      <c r="D18" s="14">
        <v>1211.4166666666667</v>
      </c>
      <c r="E18" s="14">
        <v>163.66666666666666</v>
      </c>
      <c r="F18" s="14">
        <v>1272.5</v>
      </c>
      <c r="G18" s="14">
        <v>6911.416666666667</v>
      </c>
      <c r="H18" s="14">
        <v>830.25</v>
      </c>
      <c r="I18" s="14">
        <v>191.58333333333334</v>
      </c>
      <c r="J18" s="14">
        <v>332.91666666666669</v>
      </c>
      <c r="K18" s="14">
        <v>46.666666666666664</v>
      </c>
      <c r="L18" s="14">
        <v>20.166666666666668</v>
      </c>
      <c r="M18" s="14">
        <v>178</v>
      </c>
      <c r="N18" s="14">
        <v>1356.1666666666667</v>
      </c>
      <c r="O18" s="14">
        <v>36.333333333333336</v>
      </c>
      <c r="P18" s="14"/>
      <c r="Q18" s="14"/>
      <c r="R18" s="14">
        <v>25.916666666666668</v>
      </c>
      <c r="S18" s="14">
        <v>2.3333333333333335</v>
      </c>
      <c r="T18" s="14">
        <v>111.66666666666667</v>
      </c>
      <c r="U18" s="14">
        <v>15394.25</v>
      </c>
      <c r="V18" s="14">
        <v>14</v>
      </c>
      <c r="W18" s="14">
        <v>176.83333333333334</v>
      </c>
      <c r="X18" s="14">
        <v>303.41666666666669</v>
      </c>
      <c r="Y18" s="14">
        <v>241</v>
      </c>
      <c r="Z18" s="14">
        <v>51.6</v>
      </c>
      <c r="AA18" s="14">
        <v>335.66666666666669</v>
      </c>
      <c r="AB18" s="14"/>
      <c r="AC18" s="14">
        <v>97.25</v>
      </c>
      <c r="AD18" s="14">
        <v>1201.0833333333333</v>
      </c>
      <c r="AE18" s="14"/>
      <c r="AF18" s="14"/>
      <c r="AG18" s="14"/>
      <c r="AH18" s="14"/>
      <c r="AI18" s="14"/>
      <c r="AJ18" s="14"/>
      <c r="AK18" s="14">
        <v>8688</v>
      </c>
      <c r="AL18" s="14">
        <v>8688.25</v>
      </c>
      <c r="AM18" s="14">
        <v>243.52083333333334</v>
      </c>
      <c r="AN18" s="14">
        <v>11.25</v>
      </c>
      <c r="AO18" s="14">
        <v>11.333333333333334</v>
      </c>
      <c r="AP18" s="14">
        <v>355</v>
      </c>
      <c r="AQ18" s="14">
        <v>31</v>
      </c>
      <c r="AR18" s="14"/>
      <c r="AS18" s="14">
        <v>1291</v>
      </c>
      <c r="AT18" s="14">
        <v>53</v>
      </c>
      <c r="AU18" s="14">
        <v>1751</v>
      </c>
      <c r="AV18" s="14"/>
      <c r="AW18" s="14"/>
      <c r="AX18" s="15">
        <v>17145.25</v>
      </c>
      <c r="AY18" s="16"/>
    </row>
    <row r="19" spans="1:51" x14ac:dyDescent="0.25">
      <c r="A19" s="17" t="s">
        <v>65</v>
      </c>
      <c r="B19" s="18">
        <v>1565.7272727272727</v>
      </c>
      <c r="C19" s="18">
        <v>1442</v>
      </c>
      <c r="D19" s="18">
        <v>1049.2727272727273</v>
      </c>
      <c r="E19" s="18">
        <v>155.90909090909091</v>
      </c>
      <c r="F19" s="18">
        <v>1471.090909090909</v>
      </c>
      <c r="G19" s="18">
        <v>7883.818181818182</v>
      </c>
      <c r="H19" s="18">
        <v>711.27272727272725</v>
      </c>
      <c r="I19" s="18">
        <v>233.36363636363637</v>
      </c>
      <c r="J19" s="18">
        <v>443.27272727272725</v>
      </c>
      <c r="K19" s="18">
        <v>49.454545454545453</v>
      </c>
      <c r="L19" s="18">
        <v>18</v>
      </c>
      <c r="M19" s="18">
        <v>202.81818181818181</v>
      </c>
      <c r="N19" s="18">
        <v>1730.3636363636363</v>
      </c>
      <c r="O19" s="18">
        <v>34.272727272727273</v>
      </c>
      <c r="P19" s="18"/>
      <c r="Q19" s="18"/>
      <c r="R19" s="18">
        <v>27.90909090909091</v>
      </c>
      <c r="S19" s="18">
        <v>2.6363636363636362</v>
      </c>
      <c r="T19" s="18">
        <v>120.90909090909091</v>
      </c>
      <c r="U19" s="18">
        <v>17184.81818181818</v>
      </c>
      <c r="V19" s="18">
        <v>13.727272727272727</v>
      </c>
      <c r="W19" s="18">
        <v>180.81818181818181</v>
      </c>
      <c r="X19" s="18">
        <v>267</v>
      </c>
      <c r="Y19" s="18">
        <v>188.45454545454547</v>
      </c>
      <c r="Z19" s="18">
        <v>46.18181818181818</v>
      </c>
      <c r="AA19" s="18">
        <v>842.27272727272725</v>
      </c>
      <c r="AB19" s="18"/>
      <c r="AC19" s="18">
        <v>85.818181818181813</v>
      </c>
      <c r="AD19" s="18">
        <v>1217.2727272727273</v>
      </c>
      <c r="AE19" s="18"/>
      <c r="AF19" s="18"/>
      <c r="AG19" s="18"/>
      <c r="AH19" s="18"/>
      <c r="AI19" s="18"/>
      <c r="AJ19" s="18"/>
      <c r="AK19" s="18">
        <v>8810</v>
      </c>
      <c r="AL19" s="18">
        <v>8809.818181818182</v>
      </c>
      <c r="AM19" s="18">
        <v>295.04545454545456</v>
      </c>
      <c r="AN19" s="18">
        <v>15.333333333333334</v>
      </c>
      <c r="AO19" s="18">
        <v>10.333333333333334</v>
      </c>
      <c r="AP19" s="18">
        <v>266</v>
      </c>
      <c r="AQ19" s="18">
        <v>65</v>
      </c>
      <c r="AR19" s="18"/>
      <c r="AS19" s="18">
        <v>1423</v>
      </c>
      <c r="AT19" s="18">
        <v>36</v>
      </c>
      <c r="AU19" s="18">
        <v>2139</v>
      </c>
      <c r="AV19" s="18"/>
      <c r="AW19" s="18"/>
      <c r="AX19" s="18">
        <v>19323.45</v>
      </c>
      <c r="AY19" s="19"/>
    </row>
    <row r="20" spans="1:51" x14ac:dyDescent="0.25">
      <c r="A20" s="20" t="s">
        <v>66</v>
      </c>
      <c r="B20" s="21">
        <v>498.41666666666669</v>
      </c>
      <c r="C20" s="21">
        <v>625.5</v>
      </c>
      <c r="D20" s="21">
        <v>258.66666666666669</v>
      </c>
      <c r="E20" s="21">
        <v>43.25</v>
      </c>
      <c r="F20" s="21">
        <v>574.16666666666663</v>
      </c>
      <c r="G20" s="21">
        <v>2452.8333333333335</v>
      </c>
      <c r="H20" s="21">
        <v>113.91666666666667</v>
      </c>
      <c r="I20" s="21">
        <v>53.25</v>
      </c>
      <c r="J20" s="21">
        <v>189.16666666666666</v>
      </c>
      <c r="K20" s="21">
        <v>20.666666666666668</v>
      </c>
      <c r="L20" s="21">
        <v>0.91666666666666663</v>
      </c>
      <c r="M20" s="21">
        <v>72.333333333333329</v>
      </c>
      <c r="N20" s="21">
        <v>496.08333333333331</v>
      </c>
      <c r="O20" s="21">
        <v>13.416666666666666</v>
      </c>
      <c r="P20" s="21"/>
      <c r="Q20" s="21"/>
      <c r="R20" s="21">
        <v>3.4166666666666665</v>
      </c>
      <c r="S20" s="21">
        <v>0.16666666666666666</v>
      </c>
      <c r="T20" s="21">
        <v>33</v>
      </c>
      <c r="U20" s="21">
        <v>5351.1</v>
      </c>
      <c r="V20" s="21">
        <v>1.9166666666666667</v>
      </c>
      <c r="W20" s="21">
        <v>41.5</v>
      </c>
      <c r="X20" s="21">
        <v>55.25</v>
      </c>
      <c r="Y20" s="21">
        <v>40.25</v>
      </c>
      <c r="Z20" s="21">
        <v>12.083333333333334</v>
      </c>
      <c r="AA20" s="21">
        <v>164</v>
      </c>
      <c r="AB20" s="21">
        <v>45.5</v>
      </c>
      <c r="AC20" s="21">
        <v>13.583333333333334</v>
      </c>
      <c r="AD20" s="21">
        <v>256.58333333333331</v>
      </c>
      <c r="AE20" s="21">
        <v>1352.0833333333333</v>
      </c>
      <c r="AF20" s="21">
        <v>49.833333333333336</v>
      </c>
      <c r="AG20" s="21">
        <v>226.625</v>
      </c>
      <c r="AH20" s="21"/>
      <c r="AI20" s="21">
        <v>185.25</v>
      </c>
      <c r="AJ20" s="21"/>
      <c r="AK20" s="21">
        <v>1949</v>
      </c>
      <c r="AL20" s="21">
        <v>1949.1666666666667</v>
      </c>
      <c r="AM20" s="21">
        <v>57.916666666666664</v>
      </c>
      <c r="AN20" s="21">
        <v>3.9166666666666665</v>
      </c>
      <c r="AO20" s="21">
        <v>2.1666666666666665</v>
      </c>
      <c r="AP20" s="21">
        <v>2749</v>
      </c>
      <c r="AQ20" s="21">
        <v>48</v>
      </c>
      <c r="AR20" s="21">
        <v>48.272727272727273</v>
      </c>
      <c r="AS20" s="21">
        <v>521</v>
      </c>
      <c r="AT20" s="21">
        <v>3</v>
      </c>
      <c r="AU20" s="21">
        <v>2668</v>
      </c>
      <c r="AV20" s="21"/>
      <c r="AW20" s="21"/>
      <c r="AX20" s="21">
        <v>7584</v>
      </c>
      <c r="AY20" s="21"/>
    </row>
    <row r="21" spans="1:51" x14ac:dyDescent="0.25">
      <c r="A21" s="22" t="s">
        <v>67</v>
      </c>
      <c r="B21" s="23">
        <v>394.41666666666669</v>
      </c>
      <c r="C21" s="23">
        <v>570</v>
      </c>
      <c r="D21" s="23">
        <v>103.33333333333333</v>
      </c>
      <c r="E21" s="23">
        <v>21.333333333333332</v>
      </c>
      <c r="F21" s="23">
        <v>657.91666666666663</v>
      </c>
      <c r="G21" s="23">
        <v>2688</v>
      </c>
      <c r="H21" s="23">
        <v>116.91666666666667</v>
      </c>
      <c r="I21" s="23">
        <v>32.75</v>
      </c>
      <c r="J21" s="23">
        <v>552.16666666666663</v>
      </c>
      <c r="K21" s="23">
        <v>14.666666666666666</v>
      </c>
      <c r="L21" s="23">
        <v>2.5</v>
      </c>
      <c r="M21" s="23">
        <v>86.583333333333329</v>
      </c>
      <c r="N21" s="23">
        <v>653.5</v>
      </c>
      <c r="O21" s="23">
        <v>21.833333333333332</v>
      </c>
      <c r="P21" s="23">
        <v>30.4</v>
      </c>
      <c r="Q21" s="23">
        <v>21</v>
      </c>
      <c r="R21" s="23">
        <v>19.916666666666668</v>
      </c>
      <c r="S21" s="23">
        <v>0.81818181818181823</v>
      </c>
      <c r="T21" s="23">
        <v>35.166666666666664</v>
      </c>
      <c r="U21" s="23">
        <v>6114.25</v>
      </c>
      <c r="V21" s="23">
        <v>3.4166666666666665</v>
      </c>
      <c r="W21" s="23">
        <v>64.083333333333329</v>
      </c>
      <c r="X21" s="23">
        <v>57.75</v>
      </c>
      <c r="Y21" s="23">
        <v>1.4166666666666667</v>
      </c>
      <c r="Z21" s="23">
        <v>0.5</v>
      </c>
      <c r="AA21" s="23">
        <v>0</v>
      </c>
      <c r="AB21" s="23">
        <v>12.666666666666666</v>
      </c>
      <c r="AC21" s="23">
        <v>8.3333333333333329E-2</v>
      </c>
      <c r="AD21" s="23">
        <v>43.416666666666664</v>
      </c>
      <c r="AE21" s="23">
        <v>951.66666666666663</v>
      </c>
      <c r="AF21" s="23">
        <v>54.666666666666664</v>
      </c>
      <c r="AG21" s="23">
        <v>930.5</v>
      </c>
      <c r="AH21" s="23"/>
      <c r="AI21" s="23">
        <v>83.416666666666671</v>
      </c>
      <c r="AJ21" s="23"/>
      <c r="AK21" s="23">
        <v>1662</v>
      </c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</row>
    <row r="22" spans="1:51" x14ac:dyDescent="0.25">
      <c r="A22" s="24" t="s">
        <v>68</v>
      </c>
      <c r="B22" s="25">
        <v>989</v>
      </c>
      <c r="C22" s="25">
        <v>1095</v>
      </c>
      <c r="D22" s="25">
        <v>318</v>
      </c>
      <c r="E22" s="25">
        <v>27</v>
      </c>
      <c r="F22" s="25">
        <v>1149</v>
      </c>
      <c r="G22" s="25">
        <v>5997</v>
      </c>
      <c r="H22" s="25">
        <v>264</v>
      </c>
      <c r="I22" s="25">
        <v>69</v>
      </c>
      <c r="J22" s="25">
        <v>360</v>
      </c>
      <c r="K22" s="25">
        <v>28</v>
      </c>
      <c r="L22" s="25">
        <v>2</v>
      </c>
      <c r="M22" s="25">
        <v>184</v>
      </c>
      <c r="N22" s="25">
        <v>1541</v>
      </c>
      <c r="O22" s="25">
        <v>36</v>
      </c>
      <c r="P22" s="25">
        <v>22</v>
      </c>
      <c r="Q22" s="25">
        <v>34</v>
      </c>
      <c r="R22" s="25">
        <v>34</v>
      </c>
      <c r="S22" s="25">
        <v>2</v>
      </c>
      <c r="T22" s="25">
        <v>75</v>
      </c>
      <c r="U22" s="25">
        <v>12243</v>
      </c>
      <c r="V22" s="25">
        <v>5</v>
      </c>
      <c r="W22" s="25">
        <v>131</v>
      </c>
      <c r="X22" s="25">
        <v>140</v>
      </c>
      <c r="Y22" s="25">
        <v>28</v>
      </c>
      <c r="Z22" s="25">
        <v>7</v>
      </c>
      <c r="AA22" s="25"/>
      <c r="AB22" s="25"/>
      <c r="AC22" s="25">
        <v>16</v>
      </c>
      <c r="AD22" s="25">
        <v>342</v>
      </c>
      <c r="AE22" s="25">
        <v>1850</v>
      </c>
      <c r="AF22" s="25">
        <v>134</v>
      </c>
      <c r="AG22" s="25">
        <v>1731</v>
      </c>
      <c r="AH22" s="25">
        <v>306</v>
      </c>
      <c r="AI22" s="25">
        <v>306</v>
      </c>
      <c r="AJ22" s="25"/>
      <c r="AK22" s="25">
        <v>4942</v>
      </c>
      <c r="AL22" s="25"/>
      <c r="AM22" s="25">
        <v>102</v>
      </c>
      <c r="AN22" s="25">
        <v>27</v>
      </c>
      <c r="AO22" s="25">
        <v>3</v>
      </c>
      <c r="AP22" s="25">
        <v>551</v>
      </c>
      <c r="AQ22" s="25">
        <v>134</v>
      </c>
      <c r="AR22" s="25">
        <v>47</v>
      </c>
      <c r="AS22" s="25">
        <v>979</v>
      </c>
      <c r="AT22" s="25">
        <v>67</v>
      </c>
      <c r="AU22" s="25">
        <v>2123</v>
      </c>
      <c r="AV22" s="25"/>
      <c r="AW22" s="25"/>
      <c r="AX22" s="25">
        <v>14366</v>
      </c>
      <c r="AY22" s="25"/>
    </row>
    <row r="23" spans="1:51" s="28" customFormat="1" x14ac:dyDescent="0.25">
      <c r="A23" s="26" t="s">
        <v>69</v>
      </c>
      <c r="B23" s="27">
        <v>1084</v>
      </c>
      <c r="C23" s="27">
        <v>1192</v>
      </c>
      <c r="D23" s="27">
        <v>375</v>
      </c>
      <c r="E23" s="27">
        <v>34</v>
      </c>
      <c r="F23" s="27">
        <v>1076</v>
      </c>
      <c r="G23" s="27">
        <v>6101</v>
      </c>
      <c r="H23" s="27">
        <v>241</v>
      </c>
      <c r="I23" s="27">
        <v>67</v>
      </c>
      <c r="J23" s="27">
        <v>876</v>
      </c>
      <c r="K23" s="27">
        <v>44</v>
      </c>
      <c r="L23" s="27">
        <v>6</v>
      </c>
      <c r="M23" s="27">
        <v>266</v>
      </c>
      <c r="N23" s="27">
        <v>1848</v>
      </c>
      <c r="O23" s="27">
        <v>11</v>
      </c>
      <c r="P23" s="27">
        <v>35</v>
      </c>
      <c r="Q23" s="27">
        <v>31</v>
      </c>
      <c r="R23" s="27">
        <v>35</v>
      </c>
      <c r="S23" s="27">
        <v>2</v>
      </c>
      <c r="T23" s="27">
        <v>55</v>
      </c>
      <c r="U23" s="27">
        <v>13198</v>
      </c>
      <c r="V23" s="27">
        <v>7</v>
      </c>
      <c r="W23" s="27">
        <v>134</v>
      </c>
      <c r="X23" s="27">
        <v>167</v>
      </c>
      <c r="Y23" s="27">
        <v>53</v>
      </c>
      <c r="Z23" s="27">
        <v>19</v>
      </c>
      <c r="AA23" s="27"/>
      <c r="AB23" s="27"/>
      <c r="AC23" s="27">
        <v>14</v>
      </c>
      <c r="AD23" s="27">
        <v>421</v>
      </c>
      <c r="AE23" s="27">
        <v>2282</v>
      </c>
      <c r="AF23" s="27">
        <v>141</v>
      </c>
      <c r="AG23" s="27">
        <v>450</v>
      </c>
      <c r="AH23" s="27">
        <v>419</v>
      </c>
      <c r="AI23" s="27">
        <v>450</v>
      </c>
      <c r="AJ23" s="27"/>
      <c r="AK23" s="27">
        <v>5967</v>
      </c>
      <c r="AL23" s="27"/>
      <c r="AM23" s="27">
        <v>91</v>
      </c>
      <c r="AN23" s="27">
        <v>22</v>
      </c>
      <c r="AO23" s="27">
        <v>15</v>
      </c>
      <c r="AP23" s="27">
        <v>1231</v>
      </c>
      <c r="AQ23" s="27">
        <v>214</v>
      </c>
      <c r="AR23" s="27">
        <v>64</v>
      </c>
      <c r="AS23" s="27">
        <v>1074</v>
      </c>
      <c r="AT23" s="27">
        <v>0</v>
      </c>
      <c r="AU23" s="27">
        <v>2490</v>
      </c>
      <c r="AV23" s="27"/>
      <c r="AW23" s="27"/>
      <c r="AX23" s="27">
        <v>16004</v>
      </c>
    </row>
    <row r="24" spans="1:51" x14ac:dyDescent="0.25">
      <c r="A24" t="s">
        <v>70</v>
      </c>
      <c r="B24">
        <f t="shared" ref="B24:Z24" si="0">AVERAGE(B2:B13)</f>
        <v>1048.8</v>
      </c>
      <c r="C24">
        <f t="shared" si="0"/>
        <v>1185.8</v>
      </c>
      <c r="D24">
        <f t="shared" si="0"/>
        <v>326.39999999999998</v>
      </c>
      <c r="E24">
        <f t="shared" si="0"/>
        <v>25.8</v>
      </c>
      <c r="F24">
        <f t="shared" si="0"/>
        <v>1125.2</v>
      </c>
      <c r="G24">
        <f t="shared" si="0"/>
        <v>5380.4</v>
      </c>
      <c r="H24">
        <f t="shared" si="0"/>
        <v>223.2</v>
      </c>
      <c r="I24">
        <f t="shared" si="0"/>
        <v>70.400000000000006</v>
      </c>
      <c r="J24">
        <f t="shared" si="0"/>
        <v>308.60000000000002</v>
      </c>
      <c r="K24">
        <f t="shared" si="0"/>
        <v>32.4</v>
      </c>
      <c r="L24">
        <f t="shared" si="0"/>
        <v>0</v>
      </c>
      <c r="M24">
        <f t="shared" si="0"/>
        <v>360.2</v>
      </c>
      <c r="N24">
        <f t="shared" si="0"/>
        <v>1938.2</v>
      </c>
      <c r="O24">
        <f t="shared" si="0"/>
        <v>11.2</v>
      </c>
      <c r="P24">
        <f t="shared" si="0"/>
        <v>30.8</v>
      </c>
      <c r="Q24">
        <f t="shared" si="0"/>
        <v>21.4</v>
      </c>
      <c r="R24">
        <f t="shared" si="0"/>
        <v>34.4</v>
      </c>
      <c r="S24">
        <f t="shared" si="0"/>
        <v>1.6</v>
      </c>
      <c r="T24">
        <f t="shared" si="0"/>
        <v>56</v>
      </c>
      <c r="U24">
        <f t="shared" si="0"/>
        <v>12180.8</v>
      </c>
      <c r="V24">
        <f t="shared" si="0"/>
        <v>6.25</v>
      </c>
      <c r="W24">
        <f t="shared" si="0"/>
        <v>117.4</v>
      </c>
      <c r="X24">
        <f t="shared" si="0"/>
        <v>194.2</v>
      </c>
      <c r="Y24">
        <f t="shared" si="0"/>
        <v>55.6</v>
      </c>
      <c r="Z24">
        <f t="shared" si="0"/>
        <v>18.399999999999999</v>
      </c>
      <c r="AC24">
        <f t="shared" ref="AC24:AI24" si="1">AVERAGE(AC2:AC13)</f>
        <v>0</v>
      </c>
      <c r="AD24">
        <f t="shared" si="1"/>
        <v>463</v>
      </c>
      <c r="AE24">
        <f t="shared" si="1"/>
        <v>2539.8000000000002</v>
      </c>
      <c r="AF24">
        <f t="shared" si="1"/>
        <v>118</v>
      </c>
      <c r="AG24">
        <f t="shared" si="1"/>
        <v>2657.8</v>
      </c>
      <c r="AH24">
        <f t="shared" si="1"/>
        <v>413.2</v>
      </c>
      <c r="AI24">
        <f t="shared" si="1"/>
        <v>446.6</v>
      </c>
      <c r="AK24">
        <f>AVERAGE(AK2:AK13)</f>
        <v>6121.4</v>
      </c>
      <c r="AM24">
        <f t="shared" ref="AM24:AX24" si="2">AVERAGE(AM2:AM13)</f>
        <v>91.35</v>
      </c>
      <c r="AN24">
        <f t="shared" si="2"/>
        <v>11.6</v>
      </c>
      <c r="AO24">
        <f t="shared" si="2"/>
        <v>15.6</v>
      </c>
      <c r="AP24">
        <f t="shared" si="2"/>
        <v>1591.4</v>
      </c>
      <c r="AQ24">
        <f t="shared" si="2"/>
        <v>217.2</v>
      </c>
      <c r="AR24">
        <f t="shared" si="2"/>
        <v>72.8</v>
      </c>
      <c r="AS24">
        <f t="shared" si="2"/>
        <v>1047.2</v>
      </c>
      <c r="AT24">
        <f t="shared" si="2"/>
        <v>5.8</v>
      </c>
      <c r="AU24">
        <f>AVERAGE(AU2:AU13)</f>
        <v>3024.8</v>
      </c>
      <c r="AV24">
        <f>AVERAGE(AV2:AV13)</f>
        <v>7.25</v>
      </c>
      <c r="AW24">
        <f>AVERAGE(AW2:AW13)</f>
        <v>15.75</v>
      </c>
      <c r="AX24">
        <f t="shared" si="2"/>
        <v>15205.6</v>
      </c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Donita Ward</dc:creator>
  <cp:lastModifiedBy>Donita Ward</cp:lastModifiedBy>
  <cp:lastPrinted>2024-06-18T20:47:32Z</cp:lastPrinted>
  <dcterms:created xsi:type="dcterms:W3CDTF">2024-06-18T20:47:12Z</dcterms:created>
  <dcterms:modified xsi:type="dcterms:W3CDTF">2024-06-18T20:47:44Z</dcterms:modified>
</cp:coreProperties>
</file>