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680" windowHeight="11940" tabRatio="760" activeTab="0"/>
  </bookViews>
  <sheets>
    <sheet name="Stats2023" sheetId="1" r:id="rId1"/>
    <sheet name="Stats2022" sheetId="2" r:id="rId2"/>
    <sheet name="Stats2021" sheetId="3" r:id="rId3"/>
    <sheet name="Stats2020" sheetId="4" r:id="rId4"/>
    <sheet name="Stats2019" sheetId="5" r:id="rId5"/>
    <sheet name="Stats2018" sheetId="6" r:id="rId6"/>
    <sheet name="Quarters" sheetId="7" r:id="rId7"/>
    <sheet name="YoY" sheetId="8" r:id="rId8"/>
    <sheet name="Stats2017" sheetId="9" r:id="rId9"/>
    <sheet name="Stats2016" sheetId="10" r:id="rId10"/>
    <sheet name="Stats2015" sheetId="11" r:id="rId11"/>
    <sheet name="Stats2014" sheetId="12" r:id="rId12"/>
    <sheet name="Stats2013" sheetId="13" r:id="rId13"/>
    <sheet name="Stats2012" sheetId="14" r:id="rId14"/>
    <sheet name="Stats2011" sheetId="15" r:id="rId15"/>
    <sheet name="Stats2010" sheetId="16" r:id="rId16"/>
    <sheet name="Stats2009" sheetId="17" r:id="rId17"/>
    <sheet name="Stats2008" sheetId="18" r:id="rId18"/>
    <sheet name="Stats2007" sheetId="19" r:id="rId19"/>
    <sheet name="Stats2006" sheetId="20" r:id="rId20"/>
    <sheet name="Stats2005" sheetId="21" r:id="rId21"/>
    <sheet name="Stats2004" sheetId="22" r:id="rId22"/>
    <sheet name="Stats2003" sheetId="23" r:id="rId23"/>
    <sheet name="Stats2002" sheetId="24" r:id="rId24"/>
  </sheets>
  <definedNames>
    <definedName name="_xlnm.Print_Area" localSheetId="19">'Stats2006'!$A$1:$AG$16</definedName>
  </definedNames>
  <calcPr fullCalcOnLoad="1"/>
</workbook>
</file>

<file path=xl/sharedStrings.xml><?xml version="1.0" encoding="utf-8"?>
<sst xmlns="http://schemas.openxmlformats.org/spreadsheetml/2006/main" count="1587" uniqueCount="214">
  <si>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</si>
  <si>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</si>
  <si>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</si>
  <si>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</si>
  <si>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</si>
  <si>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</si>
  <si>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</si>
  <si>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</si>
  <si>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</si>
  <si>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</si>
  <si>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</si>
  <si>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</si>
  <si>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</si>
  <si>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</si>
  <si>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</si>
  <si>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</si>
  <si>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</si>
  <si>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</si>
  <si>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</si>
  <si>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</si>
  <si>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</si>
  <si>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</si>
  <si>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</si>
  <si>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</si>
  <si>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</si>
  <si>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</si>
  <si>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</si>
  <si>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</si>
  <si>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</si>
  <si>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</si>
  <si>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</si>
  <si>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</si>
  <si>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</si>
  <si>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</si>
  <si>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</si>
  <si>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</si>
  <si>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</si>
  <si>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</si>
  <si>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</si>
  <si>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</si>
  <si>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</si>
  <si>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</si>
  <si>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</si>
  <si>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</si>
  <si>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</si>
  <si>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</si>
  <si>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</si>
  <si>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</si>
  <si>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</si>
  <si>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</si>
  <si>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</si>
  <si>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</si>
  <si>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</si>
  <si>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</si>
  <si>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</si>
  <si>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</si>
  <si>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</si>
  <si>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</si>
  <si>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</si>
  <si>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</si>
  <si>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</si>
  <si>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</si>
  <si>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</si>
  <si>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</si>
  <si>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</si>
  <si>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</si>
  <si>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</si>
  <si>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</si>
  <si>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</si>
  <si>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</si>
  <si>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</si>
  <si>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</si>
  <si>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</si>
  <si>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</si>
  <si>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</si>
  <si>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</si>
  <si>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</si>
  <si>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</si>
  <si>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</si>
  <si>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</si>
  <si>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</si>
  <si>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</si>
  <si>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</si>
  <si>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</si>
  <si>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</si>
  <si>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</si>
  <si>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</si>
  <si>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</si>
  <si>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</si>
  <si>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</si>
  <si>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</si>
  <si>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</si>
  <si>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</si>
  <si>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</si>
  <si>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</si>
  <si>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</si>
  <si>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</si>
  <si>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</si>
  <si>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</si>
  <si>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</si>
  <si>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</si>
  <si>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</si>
  <si>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</si>
  <si>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</si>
  <si>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</si>
  <si>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</si>
  <si>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</si>
  <si>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</si>
  <si>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</si>
  <si>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</si>
  <si>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</si>
  <si>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</si>
  <si>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</si>
  <si>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</si>
  <si>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</si>
  <si>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</si>
  <si>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</si>
  <si>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</si>
  <si>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</si>
  <si>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</si>
  <si>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</si>
  <si>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</si>
  <si>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</si>
  <si>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</si>
  <si>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</si>
  <si>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</si>
  <si>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</si>
  <si>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</si>
  <si>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</si>
  <si>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</si>
  <si>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</si>
  <si>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</si>
  <si>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</si>
  <si>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</si>
  <si>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</si>
  <si>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</si>
  <si>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</si>
  <si>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</si>
  <si>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</si>
  <si>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</si>
  <si>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</si>
  <si>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</si>
  <si>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</si>
  <si>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</si>
  <si>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</si>
  <si>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</si>
  <si>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</si>
  <si>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</si>
  <si>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</si>
  <si>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</si>
  <si>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</si>
  <si>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</si>
  <si>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</si>
  <si>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</si>
  <si>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</si>
  <si>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</si>
  <si>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</si>
  <si>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</si>
  <si>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</si>
  <si>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</si>
  <si>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</si>
  <si>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</si>
  <si>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</si>
  <si>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</si>
  <si>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</si>
  <si>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</si>
  <si>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</si>
  <si>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</si>
  <si>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</si>
  <si>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</si>
  <si>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</si>
  <si>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</si>
  <si>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</si>
  <si>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</si>
  <si>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</si>
  <si>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</si>
  <si>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</si>
  <si>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</si>
  <si>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</si>
  <si>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</si>
  <si>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</si>
  <si>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</si>
  <si>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</si>
  <si>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</si>
  <si>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</si>
  <si>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</si>
  <si>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</si>
  <si>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</si>
  <si>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4186/2820</t>
  </si>
  <si>
    <t>#of Dial-a-Story Calls</t>
  </si>
  <si>
    <t>2021 Average</t>
  </si>
  <si>
    <t>Hotspot</t>
  </si>
  <si>
    <t>Game</t>
  </si>
  <si>
    <t>Contact-free visits</t>
  </si>
  <si>
    <t>Door Count</t>
  </si>
  <si>
    <t>2022 Average</t>
  </si>
  <si>
    <t>Physical Program Adult</t>
  </si>
  <si>
    <t>PhysicalProgram Kids</t>
  </si>
  <si>
    <t>Passive Program #s</t>
  </si>
  <si>
    <t>Requests for Webpage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</si>
  <si>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</si>
  <si>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</si>
  <si>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</si>
  <si>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</si>
  <si>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</si>
  <si>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</si>
  <si>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</si>
  <si>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</si>
  <si>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</si>
  <si>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</si>
  <si>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</si>
  <si>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</si>
  <si>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 Average</t>
  </si>
  <si>
    <t>Outside Sponsored Programs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</si>
</sst>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" fontId="3" fillId="7" borderId="0" xfId="0" applyNumberFormat="1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right"/>
      <protection/>
    </xf>
    <xf numFmtId="165" fontId="3" fillId="12" borderId="0" xfId="0" applyNumberFormat="1" applyFont="1" applyFill="1" applyAlignment="1" applyProtection="1">
      <alignment/>
      <protection/>
    </xf>
    <xf numFmtId="1" fontId="0" fillId="12" borderId="0" xfId="0" applyNumberFormat="1" applyFont="1" applyFill="1" applyAlignment="1" applyProtection="1">
      <alignment/>
      <protection/>
    </xf>
    <xf numFmtId="1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41" borderId="0" xfId="0" applyFont="1" applyFill="1" applyAlignment="1">
      <alignment/>
    </xf>
    <xf numFmtId="1" fontId="0" fillId="41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8" borderId="0" xfId="0" applyFill="1" applyAlignment="1">
      <alignment/>
    </xf>
    <xf numFmtId="17" fontId="0" fillId="16" borderId="0" xfId="0" applyNumberFormat="1" applyFill="1" applyAlignment="1" applyProtection="1">
      <alignment horizontal="center"/>
      <protection/>
    </xf>
    <xf numFmtId="1" fontId="3" fillId="7" borderId="0" xfId="0" applyNumberFormat="1" applyFont="1" applyFill="1" applyAlignment="1" applyProtection="1">
      <alignment horizontal="center"/>
      <protection/>
    </xf>
    <xf numFmtId="165" fontId="3" fillId="1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41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1" fontId="0" fillId="10" borderId="0" xfId="0" applyNumberFormat="1" applyFill="1" applyAlignment="1">
      <alignment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textRotation="90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1">
      <selection activeCell="T35" sqref="T35"/>
    </sheetView>
  </sheetViews>
  <sheetFormatPr defaultColWidth="9.140625" defaultRowHeight="12.75"/>
  <cols>
    <col min="1" max="1" width="11.7109375" style="0" customWidth="1"/>
    <col min="2" max="23" width="10.7109375" style="0" customWidth="1"/>
    <col min="24" max="24" width="11.7109375" style="0" customWidth="1"/>
    <col min="25" max="26" width="10.7109375" style="0" customWidth="1"/>
    <col min="27" max="28" width="10.7109375" style="0" hidden="1" customWidth="1"/>
    <col min="29" max="33" width="10.7109375" style="0" customWidth="1"/>
    <col min="34" max="34" width="11.14062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8" width="10.7109375" style="0" customWidth="1"/>
  </cols>
  <sheetData>
    <row r="1" spans="1:48" ht="75">
      <c r="A1" s="7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197</v>
      </c>
      <c r="AQ1" s="366" t="s">
        <v>196</v>
      </c>
      <c r="AR1" s="366" t="s">
        <v>198</v>
      </c>
      <c r="AS1" s="366" t="s">
        <v>107</v>
      </c>
      <c r="AT1" s="366" t="s">
        <v>213</v>
      </c>
      <c r="AU1" s="366" t="s">
        <v>179</v>
      </c>
      <c r="AV1" s="366" t="s">
        <v>180</v>
      </c>
    </row>
    <row r="2" spans="1:48" ht="12.75">
      <c r="A2" t="s">
        <v>200</v>
      </c>
      <c r="B2">
        <v>1094</v>
      </c>
      <c r="C2">
        <v>1154</v>
      </c>
      <c r="D2">
        <v>355</v>
      </c>
      <c r="E2">
        <v>29</v>
      </c>
      <c r="F2">
        <v>1295</v>
      </c>
      <c r="G2">
        <v>6372</v>
      </c>
      <c r="H2">
        <v>271</v>
      </c>
      <c r="I2">
        <v>94</v>
      </c>
      <c r="J2">
        <v>328</v>
      </c>
      <c r="K2">
        <v>54</v>
      </c>
      <c r="L2">
        <v>4</v>
      </c>
      <c r="M2">
        <v>171</v>
      </c>
      <c r="N2">
        <v>1543</v>
      </c>
      <c r="O2">
        <v>19</v>
      </c>
      <c r="P2">
        <v>30</v>
      </c>
      <c r="Q2">
        <v>29</v>
      </c>
      <c r="R2">
        <v>38</v>
      </c>
      <c r="S2">
        <v>1</v>
      </c>
      <c r="T2">
        <v>78</v>
      </c>
      <c r="U2">
        <f>SUM(B2:T2)</f>
        <v>12959</v>
      </c>
      <c r="V2">
        <v>8</v>
      </c>
      <c r="W2">
        <v>204</v>
      </c>
      <c r="X2">
        <v>175</v>
      </c>
      <c r="Y2">
        <v>38</v>
      </c>
      <c r="Z2">
        <v>12</v>
      </c>
      <c r="AC2">
        <v>25</v>
      </c>
      <c r="AD2">
        <v>412</v>
      </c>
      <c r="AE2">
        <v>2232</v>
      </c>
      <c r="AF2">
        <v>132</v>
      </c>
      <c r="AG2">
        <v>2364</v>
      </c>
      <c r="AH2">
        <v>419</v>
      </c>
      <c r="AI2">
        <v>436</v>
      </c>
      <c r="AK2">
        <v>5916</v>
      </c>
      <c r="AM2">
        <v>87.25</v>
      </c>
      <c r="AN2">
        <v>23</v>
      </c>
      <c r="AO2">
        <v>4</v>
      </c>
      <c r="AP2">
        <v>982</v>
      </c>
      <c r="AQ2">
        <v>166</v>
      </c>
      <c r="AR2">
        <v>89</v>
      </c>
      <c r="AS2">
        <v>1053</v>
      </c>
      <c r="AT2">
        <v>0</v>
      </c>
      <c r="AU2">
        <v>2514</v>
      </c>
      <c r="AV2">
        <v>15473</v>
      </c>
    </row>
    <row r="3" spans="1:48" ht="12.75">
      <c r="A3" t="s">
        <v>201</v>
      </c>
      <c r="B3">
        <v>1013</v>
      </c>
      <c r="C3">
        <v>1163</v>
      </c>
      <c r="D3">
        <v>377</v>
      </c>
      <c r="E3">
        <v>26</v>
      </c>
      <c r="F3">
        <v>1199</v>
      </c>
      <c r="G3">
        <v>5806</v>
      </c>
      <c r="H3">
        <v>215</v>
      </c>
      <c r="I3">
        <v>33</v>
      </c>
      <c r="J3">
        <v>269</v>
      </c>
      <c r="K3">
        <v>56</v>
      </c>
      <c r="L3">
        <v>21</v>
      </c>
      <c r="M3">
        <v>242</v>
      </c>
      <c r="N3">
        <v>1569</v>
      </c>
      <c r="O3">
        <v>20</v>
      </c>
      <c r="P3">
        <v>12</v>
      </c>
      <c r="Q3">
        <v>47</v>
      </c>
      <c r="R3">
        <v>45</v>
      </c>
      <c r="S3">
        <v>3</v>
      </c>
      <c r="T3">
        <v>42</v>
      </c>
      <c r="U3">
        <f>SUM(B3:T3)</f>
        <v>12158</v>
      </c>
      <c r="V3">
        <v>12</v>
      </c>
      <c r="W3">
        <v>105</v>
      </c>
      <c r="X3">
        <v>107</v>
      </c>
      <c r="Y3">
        <v>47</v>
      </c>
      <c r="Z3">
        <v>11</v>
      </c>
      <c r="AC3">
        <v>28</v>
      </c>
      <c r="AD3">
        <v>388</v>
      </c>
      <c r="AE3">
        <v>2461</v>
      </c>
      <c r="AF3">
        <v>127</v>
      </c>
      <c r="AG3">
        <v>2588</v>
      </c>
      <c r="AH3">
        <v>455</v>
      </c>
      <c r="AI3">
        <v>497</v>
      </c>
      <c r="AK3">
        <v>5152</v>
      </c>
      <c r="AM3">
        <v>82.75</v>
      </c>
      <c r="AN3">
        <v>20</v>
      </c>
      <c r="AO3">
        <v>12</v>
      </c>
      <c r="AP3">
        <v>870</v>
      </c>
      <c r="AQ3">
        <v>295</v>
      </c>
      <c r="AR3">
        <v>58</v>
      </c>
      <c r="AS3">
        <v>1034</v>
      </c>
      <c r="AT3">
        <v>0</v>
      </c>
      <c r="AU3">
        <v>2375</v>
      </c>
      <c r="AV3">
        <v>14533</v>
      </c>
    </row>
    <row r="4" spans="1:48" ht="12.75">
      <c r="A4" t="s">
        <v>202</v>
      </c>
      <c r="B4">
        <v>1160</v>
      </c>
      <c r="C4">
        <v>1326</v>
      </c>
      <c r="D4">
        <v>426</v>
      </c>
      <c r="E4">
        <v>49</v>
      </c>
      <c r="F4">
        <v>1088</v>
      </c>
      <c r="G4">
        <v>6593</v>
      </c>
      <c r="H4">
        <v>274</v>
      </c>
      <c r="I4">
        <v>48</v>
      </c>
      <c r="J4">
        <v>426</v>
      </c>
      <c r="K4">
        <v>39</v>
      </c>
      <c r="L4">
        <v>0</v>
      </c>
      <c r="M4">
        <v>257</v>
      </c>
      <c r="N4">
        <v>1714</v>
      </c>
      <c r="O4">
        <v>12</v>
      </c>
      <c r="P4">
        <v>26</v>
      </c>
      <c r="Q4">
        <v>36</v>
      </c>
      <c r="R4">
        <v>32</v>
      </c>
      <c r="S4">
        <v>0</v>
      </c>
      <c r="T4">
        <v>59</v>
      </c>
      <c r="U4">
        <f>SUM(B4:T4)</f>
        <v>13565</v>
      </c>
      <c r="V4">
        <v>7</v>
      </c>
      <c r="W4">
        <v>126</v>
      </c>
      <c r="X4">
        <v>98</v>
      </c>
      <c r="Y4">
        <v>19</v>
      </c>
      <c r="Z4">
        <v>7</v>
      </c>
      <c r="AC4">
        <v>23</v>
      </c>
      <c r="AD4">
        <v>494</v>
      </c>
      <c r="AE4">
        <v>2694</v>
      </c>
      <c r="AF4">
        <v>133</v>
      </c>
      <c r="AG4">
        <f>SUM(AE4:AF4)</f>
        <v>2827</v>
      </c>
      <c r="AH4">
        <v>415</v>
      </c>
      <c r="AI4">
        <v>444</v>
      </c>
      <c r="AK4">
        <v>6086</v>
      </c>
      <c r="AM4">
        <v>111.75</v>
      </c>
      <c r="AN4">
        <v>22</v>
      </c>
      <c r="AO4">
        <v>20</v>
      </c>
      <c r="AP4">
        <v>1254</v>
      </c>
      <c r="AQ4">
        <v>219</v>
      </c>
      <c r="AR4">
        <v>66</v>
      </c>
      <c r="AS4">
        <v>1062</v>
      </c>
      <c r="AT4">
        <v>0</v>
      </c>
      <c r="AU4">
        <v>2223</v>
      </c>
      <c r="AV4">
        <v>15788</v>
      </c>
    </row>
    <row r="5" ht="12.75">
      <c r="A5" t="s">
        <v>203</v>
      </c>
    </row>
    <row r="6" ht="12.75">
      <c r="A6" t="s">
        <v>204</v>
      </c>
    </row>
    <row r="7" ht="12.75">
      <c r="A7" t="s">
        <v>205</v>
      </c>
    </row>
    <row r="8" ht="12.75">
      <c r="A8" t="s">
        <v>206</v>
      </c>
    </row>
    <row r="9" ht="12.75">
      <c r="A9" t="s">
        <v>207</v>
      </c>
    </row>
    <row r="10" ht="12.75">
      <c r="A10" t="s">
        <v>208</v>
      </c>
    </row>
    <row r="11" ht="12.75">
      <c r="A11" t="s">
        <v>209</v>
      </c>
    </row>
    <row r="12" ht="12.75">
      <c r="A12" t="s">
        <v>210</v>
      </c>
    </row>
    <row r="13" ht="12.75">
      <c r="A13" t="s">
        <v>211</v>
      </c>
    </row>
    <row r="15" spans="1:48" ht="12.75">
      <c r="A15" s="7" t="s">
        <v>51</v>
      </c>
      <c r="B15">
        <f aca="true" t="shared" si="0" ref="B15:AV15">SUM(B2:B13)</f>
        <v>3267</v>
      </c>
      <c r="C15">
        <f t="shared" si="0"/>
        <v>3643</v>
      </c>
      <c r="D15">
        <f t="shared" si="0"/>
        <v>1158</v>
      </c>
      <c r="E15">
        <f t="shared" si="0"/>
        <v>104</v>
      </c>
      <c r="F15">
        <f t="shared" si="0"/>
        <v>3582</v>
      </c>
      <c r="G15">
        <f t="shared" si="0"/>
        <v>18771</v>
      </c>
      <c r="H15">
        <f t="shared" si="0"/>
        <v>760</v>
      </c>
      <c r="I15">
        <f t="shared" si="0"/>
        <v>175</v>
      </c>
      <c r="J15">
        <f t="shared" si="0"/>
        <v>1023</v>
      </c>
      <c r="K15">
        <f t="shared" si="0"/>
        <v>149</v>
      </c>
      <c r="L15">
        <f t="shared" si="0"/>
        <v>25</v>
      </c>
      <c r="M15">
        <f t="shared" si="0"/>
        <v>670</v>
      </c>
      <c r="N15">
        <f t="shared" si="0"/>
        <v>4826</v>
      </c>
      <c r="O15">
        <f t="shared" si="0"/>
        <v>51</v>
      </c>
      <c r="P15">
        <f t="shared" si="0"/>
        <v>68</v>
      </c>
      <c r="Q15">
        <f t="shared" si="0"/>
        <v>112</v>
      </c>
      <c r="R15">
        <f t="shared" si="0"/>
        <v>115</v>
      </c>
      <c r="S15">
        <f t="shared" si="0"/>
        <v>4</v>
      </c>
      <c r="T15">
        <f t="shared" si="0"/>
        <v>179</v>
      </c>
      <c r="U15">
        <f t="shared" si="0"/>
        <v>38682</v>
      </c>
      <c r="V15">
        <f t="shared" si="0"/>
        <v>27</v>
      </c>
      <c r="W15">
        <f t="shared" si="0"/>
        <v>435</v>
      </c>
      <c r="X15">
        <f t="shared" si="0"/>
        <v>380</v>
      </c>
      <c r="Y15">
        <f t="shared" si="0"/>
        <v>104</v>
      </c>
      <c r="Z15">
        <f t="shared" si="0"/>
        <v>30</v>
      </c>
      <c r="AA15" s="8">
        <f t="shared" si="0"/>
        <v>0</v>
      </c>
      <c r="AB15" s="8">
        <f t="shared" si="0"/>
        <v>0</v>
      </c>
      <c r="AC15" s="8">
        <f t="shared" si="0"/>
        <v>76</v>
      </c>
      <c r="AD15" s="8">
        <f t="shared" si="0"/>
        <v>1294</v>
      </c>
      <c r="AE15" s="8">
        <f t="shared" si="0"/>
        <v>7387</v>
      </c>
      <c r="AF15" s="8">
        <f t="shared" si="0"/>
        <v>392</v>
      </c>
      <c r="AG15" s="8">
        <f t="shared" si="0"/>
        <v>7779</v>
      </c>
      <c r="AH15" s="8">
        <f t="shared" si="0"/>
        <v>1289</v>
      </c>
      <c r="AI15" s="8">
        <f t="shared" si="0"/>
        <v>1377</v>
      </c>
      <c r="AJ15" s="8">
        <f t="shared" si="0"/>
        <v>0</v>
      </c>
      <c r="AK15" s="8">
        <f t="shared" si="0"/>
        <v>17154</v>
      </c>
      <c r="AL15" s="8">
        <f t="shared" si="0"/>
        <v>0</v>
      </c>
      <c r="AM15" s="8">
        <f t="shared" si="0"/>
        <v>281.75</v>
      </c>
      <c r="AN15" s="8">
        <f t="shared" si="0"/>
        <v>65</v>
      </c>
      <c r="AO15" s="8">
        <f t="shared" si="0"/>
        <v>36</v>
      </c>
      <c r="AP15" s="8">
        <f t="shared" si="0"/>
        <v>3106</v>
      </c>
      <c r="AQ15" s="8">
        <f t="shared" si="0"/>
        <v>680</v>
      </c>
      <c r="AR15" s="8">
        <f t="shared" si="0"/>
        <v>213</v>
      </c>
      <c r="AS15" s="8">
        <f t="shared" si="0"/>
        <v>3149</v>
      </c>
      <c r="AT15" s="8">
        <f t="shared" si="0"/>
        <v>0</v>
      </c>
      <c r="AU15" s="8">
        <f t="shared" si="0"/>
        <v>7112</v>
      </c>
      <c r="AV15" s="8">
        <f t="shared" si="0"/>
        <v>45794</v>
      </c>
    </row>
    <row r="17" spans="1:49" ht="12.75">
      <c r="A17" s="389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/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0</v>
      </c>
      <c r="AQ17" s="371">
        <v>0</v>
      </c>
      <c r="AR17" s="371"/>
      <c r="AS17" s="371">
        <v>1252</v>
      </c>
      <c r="AT17" s="371">
        <v>45</v>
      </c>
      <c r="AU17" s="371">
        <v>1438</v>
      </c>
      <c r="AV17" s="371">
        <v>15859</v>
      </c>
      <c r="AW17" s="371"/>
    </row>
    <row r="18" spans="1:49" ht="12.75">
      <c r="A18" s="390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/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355</v>
      </c>
      <c r="AQ18" s="374">
        <v>31</v>
      </c>
      <c r="AR18" s="374"/>
      <c r="AS18" s="374">
        <v>1291</v>
      </c>
      <c r="AT18" s="374">
        <v>53</v>
      </c>
      <c r="AU18" s="374">
        <v>1751</v>
      </c>
      <c r="AV18" s="375">
        <v>17145.25</v>
      </c>
      <c r="AW18" s="376"/>
    </row>
    <row r="19" spans="1:49" ht="12.75">
      <c r="A19" s="388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/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266</v>
      </c>
      <c r="AQ19" s="378">
        <v>65</v>
      </c>
      <c r="AR19" s="378"/>
      <c r="AS19" s="378">
        <v>1423</v>
      </c>
      <c r="AT19" s="378">
        <v>36</v>
      </c>
      <c r="AU19" s="378">
        <v>2139</v>
      </c>
      <c r="AV19" s="378">
        <v>19323.45</v>
      </c>
      <c r="AW19" s="379"/>
    </row>
    <row r="20" spans="1:49" ht="12.75">
      <c r="A20" s="391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/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>
        <v>2749</v>
      </c>
      <c r="AQ20" s="383">
        <v>48</v>
      </c>
      <c r="AR20" s="383">
        <v>48.27272727272727</v>
      </c>
      <c r="AS20" s="383">
        <v>521</v>
      </c>
      <c r="AT20" s="383">
        <v>3</v>
      </c>
      <c r="AU20" s="383">
        <v>2668</v>
      </c>
      <c r="AV20" s="383">
        <v>7584</v>
      </c>
      <c r="AW20" s="383"/>
    </row>
    <row r="21" spans="1:49" ht="12.75">
      <c r="A21" s="392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ht="12.75">
      <c r="A22" s="393" t="s">
        <v>195</v>
      </c>
      <c r="B22" s="387">
        <v>989</v>
      </c>
      <c r="C22" s="387">
        <v>1095</v>
      </c>
      <c r="D22" s="387">
        <v>318</v>
      </c>
      <c r="E22" s="387">
        <v>27</v>
      </c>
      <c r="F22" s="387">
        <v>1149</v>
      </c>
      <c r="G22" s="387">
        <v>5997</v>
      </c>
      <c r="H22" s="387">
        <v>264</v>
      </c>
      <c r="I22" s="387">
        <v>69</v>
      </c>
      <c r="J22" s="387">
        <v>360</v>
      </c>
      <c r="K22" s="387">
        <v>28</v>
      </c>
      <c r="L22" s="387">
        <v>2</v>
      </c>
      <c r="M22" s="387">
        <v>184</v>
      </c>
      <c r="N22" s="387">
        <v>1541</v>
      </c>
      <c r="O22" s="387">
        <v>36</v>
      </c>
      <c r="P22" s="387">
        <v>22</v>
      </c>
      <c r="Q22" s="387">
        <v>34</v>
      </c>
      <c r="R22" s="387">
        <v>34</v>
      </c>
      <c r="S22" s="387">
        <v>2</v>
      </c>
      <c r="T22" s="387">
        <v>75</v>
      </c>
      <c r="U22" s="387">
        <v>12243</v>
      </c>
      <c r="V22" s="387">
        <v>5</v>
      </c>
      <c r="W22" s="387">
        <v>131</v>
      </c>
      <c r="X22" s="387">
        <v>140</v>
      </c>
      <c r="Y22" s="387">
        <v>28</v>
      </c>
      <c r="Z22" s="387">
        <v>7</v>
      </c>
      <c r="AA22" s="387"/>
      <c r="AB22" s="387"/>
      <c r="AC22" s="387">
        <v>16</v>
      </c>
      <c r="AD22" s="387">
        <v>342</v>
      </c>
      <c r="AE22" s="387">
        <v>1850</v>
      </c>
      <c r="AF22" s="387">
        <v>134</v>
      </c>
      <c r="AG22" s="387">
        <v>1731</v>
      </c>
      <c r="AH22" s="387">
        <v>306</v>
      </c>
      <c r="AI22" s="387">
        <v>306</v>
      </c>
      <c r="AJ22" s="387"/>
      <c r="AK22" s="387">
        <v>4942</v>
      </c>
      <c r="AL22" s="387"/>
      <c r="AM22" s="387">
        <v>102</v>
      </c>
      <c r="AN22" s="387">
        <v>27</v>
      </c>
      <c r="AO22" s="387">
        <v>3</v>
      </c>
      <c r="AP22" s="387">
        <v>551</v>
      </c>
      <c r="AQ22" s="387">
        <v>134</v>
      </c>
      <c r="AR22" s="387">
        <v>47</v>
      </c>
      <c r="AS22" s="387">
        <v>979</v>
      </c>
      <c r="AT22" s="387">
        <v>67</v>
      </c>
      <c r="AU22" s="387">
        <v>2123</v>
      </c>
      <c r="AV22" s="387">
        <v>14366</v>
      </c>
      <c r="AW22" s="387"/>
    </row>
    <row r="23" spans="1:48" s="346" customFormat="1" ht="12.75">
      <c r="A23" s="394" t="s">
        <v>212</v>
      </c>
      <c r="B23" s="395">
        <f aca="true" t="shared" si="1" ref="B23:Z23">AVERAGE(B2:B13)</f>
        <v>1089</v>
      </c>
      <c r="C23" s="395">
        <f t="shared" si="1"/>
        <v>1214.3333333333333</v>
      </c>
      <c r="D23" s="395">
        <f t="shared" si="1"/>
        <v>386</v>
      </c>
      <c r="E23" s="395">
        <f t="shared" si="1"/>
        <v>34.666666666666664</v>
      </c>
      <c r="F23" s="395">
        <f t="shared" si="1"/>
        <v>1194</v>
      </c>
      <c r="G23" s="395">
        <f t="shared" si="1"/>
        <v>6257</v>
      </c>
      <c r="H23" s="395">
        <f t="shared" si="1"/>
        <v>253.33333333333334</v>
      </c>
      <c r="I23" s="395">
        <f t="shared" si="1"/>
        <v>58.333333333333336</v>
      </c>
      <c r="J23" s="395">
        <f t="shared" si="1"/>
        <v>341</v>
      </c>
      <c r="K23" s="395">
        <f t="shared" si="1"/>
        <v>49.666666666666664</v>
      </c>
      <c r="L23" s="395">
        <f t="shared" si="1"/>
        <v>8.333333333333334</v>
      </c>
      <c r="M23" s="395">
        <f t="shared" si="1"/>
        <v>223.33333333333334</v>
      </c>
      <c r="N23" s="395">
        <f t="shared" si="1"/>
        <v>1608.6666666666667</v>
      </c>
      <c r="O23" s="395">
        <f t="shared" si="1"/>
        <v>17</v>
      </c>
      <c r="P23" s="395">
        <f t="shared" si="1"/>
        <v>22.666666666666668</v>
      </c>
      <c r="Q23" s="395">
        <f t="shared" si="1"/>
        <v>37.333333333333336</v>
      </c>
      <c r="R23" s="395">
        <f t="shared" si="1"/>
        <v>38.333333333333336</v>
      </c>
      <c r="S23" s="395">
        <f t="shared" si="1"/>
        <v>1.3333333333333333</v>
      </c>
      <c r="T23" s="395">
        <f t="shared" si="1"/>
        <v>59.666666666666664</v>
      </c>
      <c r="U23" s="395">
        <f t="shared" si="1"/>
        <v>12894</v>
      </c>
      <c r="V23" s="395">
        <f t="shared" si="1"/>
        <v>9</v>
      </c>
      <c r="W23" s="395">
        <f t="shared" si="1"/>
        <v>145</v>
      </c>
      <c r="X23" s="395">
        <f t="shared" si="1"/>
        <v>126.66666666666667</v>
      </c>
      <c r="Y23" s="395">
        <f t="shared" si="1"/>
        <v>34.666666666666664</v>
      </c>
      <c r="Z23" s="395">
        <f t="shared" si="1"/>
        <v>10</v>
      </c>
      <c r="AA23" s="395"/>
      <c r="AB23" s="395"/>
      <c r="AC23" s="395">
        <f aca="true" t="shared" si="2" ref="AC23:AI23">AVERAGE(AC2:AC13)</f>
        <v>25.333333333333332</v>
      </c>
      <c r="AD23" s="395">
        <f t="shared" si="2"/>
        <v>431.3333333333333</v>
      </c>
      <c r="AE23" s="395">
        <f t="shared" si="2"/>
        <v>2462.3333333333335</v>
      </c>
      <c r="AF23" s="395">
        <f t="shared" si="2"/>
        <v>130.66666666666666</v>
      </c>
      <c r="AG23" s="395">
        <f t="shared" si="2"/>
        <v>2593</v>
      </c>
      <c r="AH23" s="395">
        <f t="shared" si="2"/>
        <v>429.6666666666667</v>
      </c>
      <c r="AI23" s="395">
        <f t="shared" si="2"/>
        <v>459</v>
      </c>
      <c r="AJ23" s="395"/>
      <c r="AK23" s="395">
        <f>AVERAGE(AK2:AK13)</f>
        <v>5718</v>
      </c>
      <c r="AL23" s="395"/>
      <c r="AM23" s="395">
        <f aca="true" t="shared" si="3" ref="AM23:AV23">AVERAGE(AM2:AM13)</f>
        <v>93.91666666666667</v>
      </c>
      <c r="AN23" s="395">
        <f t="shared" si="3"/>
        <v>21.666666666666668</v>
      </c>
      <c r="AO23" s="395">
        <f t="shared" si="3"/>
        <v>12</v>
      </c>
      <c r="AP23" s="395">
        <f t="shared" si="3"/>
        <v>1035.3333333333333</v>
      </c>
      <c r="AQ23" s="395">
        <f t="shared" si="3"/>
        <v>226.66666666666666</v>
      </c>
      <c r="AR23" s="395">
        <f t="shared" si="3"/>
        <v>71</v>
      </c>
      <c r="AS23" s="395">
        <f t="shared" si="3"/>
        <v>1049.6666666666667</v>
      </c>
      <c r="AT23" s="395">
        <f t="shared" si="3"/>
        <v>0</v>
      </c>
      <c r="AU23" s="395">
        <f t="shared" si="3"/>
        <v>2370.6666666666665</v>
      </c>
      <c r="AV23" s="395">
        <f t="shared" si="3"/>
        <v>15264.666666666666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2"/>
  <sheetViews>
    <sheetView zoomScalePageLayoutView="0" workbookViewId="0" topLeftCell="A1">
      <selection activeCell="T31" sqref="T31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34" max="34" width="10.7109375" style="0" customWidth="1"/>
    <col min="42" max="42" width="0" style="0" hidden="1" customWidth="1"/>
    <col min="43" max="46" width="10.7109375" style="0" customWidth="1"/>
    <col min="47" max="47" width="7.28125" style="0" customWidth="1"/>
    <col min="48" max="48" width="7.7109375" style="0" customWidth="1"/>
    <col min="49" max="49" width="10.8515625" style="0" customWidth="1"/>
  </cols>
  <sheetData>
    <row r="1" spans="1:49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199</v>
      </c>
      <c r="AI1" s="362" t="s">
        <v>184</v>
      </c>
      <c r="AJ1" s="362" t="s">
        <v>193</v>
      </c>
      <c r="AK1" s="362" t="s">
        <v>194</v>
      </c>
      <c r="AL1" s="362" t="s">
        <v>39</v>
      </c>
      <c r="AM1" s="362" t="s">
        <v>18</v>
      </c>
      <c r="AN1" s="365" t="s">
        <v>22</v>
      </c>
      <c r="AO1" s="366" t="s">
        <v>23</v>
      </c>
      <c r="AP1" s="366" t="s">
        <v>24</v>
      </c>
      <c r="AQ1" s="366" t="s">
        <v>197</v>
      </c>
      <c r="AR1" s="366" t="s">
        <v>196</v>
      </c>
      <c r="AS1" s="366" t="s">
        <v>198</v>
      </c>
      <c r="AT1" s="366" t="s">
        <v>107</v>
      </c>
      <c r="AU1" s="366" t="s">
        <v>140</v>
      </c>
      <c r="AV1" s="366" t="s">
        <v>179</v>
      </c>
      <c r="AW1" s="366" t="s">
        <v>180</v>
      </c>
    </row>
    <row r="2" spans="1:49" ht="12.75">
      <c r="A2" s="342">
        <v>44562</v>
      </c>
      <c r="B2" s="8">
        <v>757</v>
      </c>
      <c r="C2">
        <v>795</v>
      </c>
      <c r="D2">
        <v>204</v>
      </c>
      <c r="E2">
        <v>15</v>
      </c>
      <c r="F2">
        <v>803</v>
      </c>
      <c r="G2">
        <v>4163</v>
      </c>
      <c r="H2">
        <v>194</v>
      </c>
      <c r="I2">
        <v>39</v>
      </c>
      <c r="J2">
        <v>221</v>
      </c>
      <c r="K2">
        <v>6</v>
      </c>
      <c r="L2">
        <v>8</v>
      </c>
      <c r="M2">
        <v>116</v>
      </c>
      <c r="N2">
        <v>1095</v>
      </c>
      <c r="O2" s="177">
        <v>29</v>
      </c>
      <c r="P2" s="177">
        <v>19</v>
      </c>
      <c r="Q2" s="177">
        <v>39</v>
      </c>
      <c r="R2" s="177">
        <v>42</v>
      </c>
      <c r="S2" s="177">
        <v>1</v>
      </c>
      <c r="T2" s="177">
        <v>47</v>
      </c>
      <c r="U2" s="177">
        <v>8609</v>
      </c>
      <c r="V2" s="177">
        <v>4</v>
      </c>
      <c r="W2" s="177">
        <v>103</v>
      </c>
      <c r="X2" s="177">
        <v>46</v>
      </c>
      <c r="Y2" s="177">
        <v>5</v>
      </c>
      <c r="Z2" s="177">
        <v>4</v>
      </c>
      <c r="AA2" s="177">
        <v>0</v>
      </c>
      <c r="AB2" s="177">
        <v>5</v>
      </c>
      <c r="AC2" s="177">
        <v>1</v>
      </c>
      <c r="AD2" s="177">
        <v>251</v>
      </c>
      <c r="AE2" s="177">
        <v>2196</v>
      </c>
      <c r="AF2" s="177">
        <v>49</v>
      </c>
      <c r="AG2" s="177">
        <v>677</v>
      </c>
      <c r="AH2" s="177">
        <v>239</v>
      </c>
      <c r="AI2" s="177">
        <v>184</v>
      </c>
      <c r="AJ2" s="177">
        <v>0</v>
      </c>
      <c r="AK2" s="177">
        <v>3393</v>
      </c>
      <c r="AL2" s="177">
        <v>3393</v>
      </c>
      <c r="AM2" s="177">
        <v>100</v>
      </c>
      <c r="AN2" s="177">
        <v>8</v>
      </c>
      <c r="AO2" s="177">
        <v>0</v>
      </c>
      <c r="AP2" s="177"/>
      <c r="AQ2" s="177">
        <v>302</v>
      </c>
      <c r="AR2">
        <v>134</v>
      </c>
      <c r="AT2">
        <v>704</v>
      </c>
      <c r="AU2">
        <v>53</v>
      </c>
      <c r="AV2">
        <v>2292</v>
      </c>
      <c r="AW2">
        <v>10901</v>
      </c>
    </row>
    <row r="3" spans="1:49" ht="12.75">
      <c r="A3" s="342">
        <v>44593</v>
      </c>
      <c r="B3" s="11">
        <v>746</v>
      </c>
      <c r="C3" s="11">
        <v>827</v>
      </c>
      <c r="D3" s="11">
        <v>235</v>
      </c>
      <c r="E3" s="11">
        <v>17</v>
      </c>
      <c r="F3" s="11">
        <v>917</v>
      </c>
      <c r="G3" s="11">
        <v>4297</v>
      </c>
      <c r="H3" s="11">
        <v>197</v>
      </c>
      <c r="I3" s="11">
        <v>49</v>
      </c>
      <c r="J3" s="11">
        <v>247</v>
      </c>
      <c r="K3" s="11">
        <v>32</v>
      </c>
      <c r="L3" s="11">
        <v>3</v>
      </c>
      <c r="M3" s="11">
        <v>125</v>
      </c>
      <c r="N3" s="11">
        <v>1049</v>
      </c>
      <c r="O3" s="217">
        <v>28</v>
      </c>
      <c r="P3" s="217">
        <v>25</v>
      </c>
      <c r="Q3" s="217">
        <v>30</v>
      </c>
      <c r="R3" s="11">
        <v>37</v>
      </c>
      <c r="S3" s="11">
        <v>0</v>
      </c>
      <c r="T3" s="11">
        <v>55</v>
      </c>
      <c r="U3" s="11">
        <v>8938</v>
      </c>
      <c r="V3" s="11">
        <v>0</v>
      </c>
      <c r="W3" s="11">
        <v>91</v>
      </c>
      <c r="X3" s="11">
        <v>70</v>
      </c>
      <c r="Y3" s="11">
        <v>10</v>
      </c>
      <c r="Z3" s="11">
        <v>5</v>
      </c>
      <c r="AA3" s="11">
        <v>0</v>
      </c>
      <c r="AB3" s="11">
        <v>4</v>
      </c>
      <c r="AC3" s="11">
        <v>4</v>
      </c>
      <c r="AD3" s="11">
        <v>200</v>
      </c>
      <c r="AE3" s="11">
        <v>1820</v>
      </c>
      <c r="AF3" s="11">
        <v>93</v>
      </c>
      <c r="AG3" s="11">
        <v>562</v>
      </c>
      <c r="AH3" s="11">
        <v>225</v>
      </c>
      <c r="AI3" s="11">
        <v>172</v>
      </c>
      <c r="AJ3" s="11">
        <v>0</v>
      </c>
      <c r="AK3" s="11">
        <v>3288</v>
      </c>
      <c r="AL3" s="11">
        <v>3288</v>
      </c>
      <c r="AM3" s="11">
        <v>71.75</v>
      </c>
      <c r="AN3" s="11">
        <v>8</v>
      </c>
      <c r="AO3" s="11">
        <v>3</v>
      </c>
      <c r="AP3" s="11"/>
      <c r="AQ3" s="11">
        <v>330</v>
      </c>
      <c r="AR3" s="11">
        <v>106</v>
      </c>
      <c r="AS3" s="11">
        <v>91</v>
      </c>
      <c r="AT3" s="11">
        <v>730</v>
      </c>
      <c r="AU3" s="11">
        <v>53</v>
      </c>
      <c r="AV3" s="11">
        <v>2141</v>
      </c>
      <c r="AW3" s="11">
        <v>11079</v>
      </c>
    </row>
    <row r="4" spans="1:49" ht="12.75">
      <c r="A4" s="342">
        <v>44621</v>
      </c>
      <c r="B4" s="11">
        <v>923</v>
      </c>
      <c r="C4" s="11">
        <v>1013</v>
      </c>
      <c r="D4" s="11">
        <v>265</v>
      </c>
      <c r="E4" s="11">
        <v>20</v>
      </c>
      <c r="F4" s="11">
        <v>1224</v>
      </c>
      <c r="G4" s="11">
        <v>5544</v>
      </c>
      <c r="H4" s="11">
        <v>256</v>
      </c>
      <c r="I4" s="11">
        <v>52</v>
      </c>
      <c r="J4" s="11">
        <v>297</v>
      </c>
      <c r="K4" s="11">
        <v>49</v>
      </c>
      <c r="L4" s="11">
        <v>0</v>
      </c>
      <c r="M4" s="11">
        <v>138</v>
      </c>
      <c r="N4" s="11">
        <v>1350</v>
      </c>
      <c r="O4" s="217">
        <v>27</v>
      </c>
      <c r="P4" s="217">
        <v>27</v>
      </c>
      <c r="Q4" s="217">
        <v>19</v>
      </c>
      <c r="R4" s="11">
        <v>48</v>
      </c>
      <c r="S4" s="11">
        <v>5</v>
      </c>
      <c r="T4" s="11">
        <v>49</v>
      </c>
      <c r="U4" s="11">
        <v>11343</v>
      </c>
      <c r="V4" s="11">
        <v>5</v>
      </c>
      <c r="W4" s="11">
        <v>115</v>
      </c>
      <c r="X4" s="11">
        <v>85</v>
      </c>
      <c r="Y4" s="11">
        <v>13</v>
      </c>
      <c r="Z4" s="11">
        <v>4</v>
      </c>
      <c r="AA4" s="11">
        <v>0</v>
      </c>
      <c r="AB4" s="11">
        <v>9</v>
      </c>
      <c r="AC4" s="11">
        <v>6</v>
      </c>
      <c r="AD4" s="11">
        <v>298</v>
      </c>
      <c r="AE4" s="11">
        <v>2262</v>
      </c>
      <c r="AF4" s="11">
        <v>235</v>
      </c>
      <c r="AG4" s="11">
        <v>2497</v>
      </c>
      <c r="AH4" s="11">
        <v>327</v>
      </c>
      <c r="AI4" s="11">
        <v>248</v>
      </c>
      <c r="AJ4" s="11">
        <v>0</v>
      </c>
      <c r="AK4" s="11">
        <v>4151</v>
      </c>
      <c r="AL4" s="11">
        <v>4151</v>
      </c>
      <c r="AM4" s="11">
        <v>83.75</v>
      </c>
      <c r="AN4" s="11">
        <v>60</v>
      </c>
      <c r="AO4" s="11">
        <v>2</v>
      </c>
      <c r="AP4" s="11"/>
      <c r="AQ4" s="11">
        <v>611</v>
      </c>
      <c r="AR4" s="11">
        <v>142</v>
      </c>
      <c r="AS4" s="11">
        <v>83</v>
      </c>
      <c r="AT4" s="11">
        <v>864</v>
      </c>
      <c r="AU4" s="11">
        <v>69</v>
      </c>
      <c r="AV4" s="11">
        <v>2041</v>
      </c>
      <c r="AW4" s="11">
        <v>13384</v>
      </c>
    </row>
    <row r="5" spans="1:49" ht="12.75">
      <c r="A5" s="342">
        <v>44652</v>
      </c>
      <c r="B5" s="11">
        <v>875</v>
      </c>
      <c r="C5" s="11">
        <v>1041</v>
      </c>
      <c r="D5" s="11">
        <v>335</v>
      </c>
      <c r="E5" s="11">
        <v>18</v>
      </c>
      <c r="F5" s="11">
        <v>1047</v>
      </c>
      <c r="G5" s="11">
        <v>5186</v>
      </c>
      <c r="H5" s="11">
        <v>181</v>
      </c>
      <c r="I5" s="11">
        <v>62</v>
      </c>
      <c r="J5" s="11">
        <v>318</v>
      </c>
      <c r="K5" s="11">
        <v>31</v>
      </c>
      <c r="L5" s="11">
        <v>2</v>
      </c>
      <c r="M5" s="11">
        <v>112</v>
      </c>
      <c r="N5" s="11">
        <v>1188</v>
      </c>
      <c r="O5" s="217">
        <v>26</v>
      </c>
      <c r="P5" s="217">
        <v>24</v>
      </c>
      <c r="Q5" s="217">
        <v>25</v>
      </c>
      <c r="R5" s="11">
        <v>35</v>
      </c>
      <c r="S5" s="11">
        <v>1</v>
      </c>
      <c r="T5" s="11">
        <v>48</v>
      </c>
      <c r="U5" s="11">
        <f>SUM(B5:T5)</f>
        <v>10555</v>
      </c>
      <c r="V5" s="217">
        <v>3</v>
      </c>
      <c r="W5" s="11">
        <v>135</v>
      </c>
      <c r="X5" s="217">
        <v>67</v>
      </c>
      <c r="Y5" s="217">
        <v>8</v>
      </c>
      <c r="Z5" s="217">
        <v>0</v>
      </c>
      <c r="AA5" s="217">
        <v>0</v>
      </c>
      <c r="AB5" s="217">
        <v>8</v>
      </c>
      <c r="AC5" s="11">
        <v>3</v>
      </c>
      <c r="AD5" s="11">
        <v>309</v>
      </c>
      <c r="AE5" s="11">
        <v>2033</v>
      </c>
      <c r="AF5" s="11">
        <v>128</v>
      </c>
      <c r="AG5" s="11">
        <v>2161</v>
      </c>
      <c r="AH5" s="11">
        <v>272</v>
      </c>
      <c r="AI5" s="11">
        <v>204</v>
      </c>
      <c r="AJ5" s="11">
        <v>0</v>
      </c>
      <c r="AK5" s="11">
        <v>4145</v>
      </c>
      <c r="AL5" s="11">
        <v>4145</v>
      </c>
      <c r="AM5" s="217">
        <v>80</v>
      </c>
      <c r="AN5" s="217">
        <v>22</v>
      </c>
      <c r="AO5" s="217">
        <v>2</v>
      </c>
      <c r="AP5" s="217"/>
      <c r="AQ5" s="217">
        <v>462</v>
      </c>
      <c r="AR5" s="386">
        <v>66</v>
      </c>
      <c r="AS5" s="217">
        <v>34</v>
      </c>
      <c r="AT5" s="11">
        <v>882</v>
      </c>
      <c r="AU5" s="217">
        <v>68</v>
      </c>
      <c r="AV5" s="217">
        <v>1938</v>
      </c>
      <c r="AW5" s="217">
        <v>12493</v>
      </c>
    </row>
    <row r="6" spans="1:49" ht="12.75">
      <c r="A6" s="342">
        <v>44682</v>
      </c>
      <c r="B6" s="11">
        <v>971</v>
      </c>
      <c r="C6" s="11">
        <v>982</v>
      </c>
      <c r="D6" s="11">
        <v>385</v>
      </c>
      <c r="E6" s="11">
        <v>39</v>
      </c>
      <c r="F6" s="11">
        <v>1328</v>
      </c>
      <c r="G6" s="11">
        <v>6205</v>
      </c>
      <c r="H6" s="11">
        <v>296</v>
      </c>
      <c r="I6" s="11">
        <v>55</v>
      </c>
      <c r="J6" s="11">
        <v>327</v>
      </c>
      <c r="K6" s="11">
        <v>12</v>
      </c>
      <c r="L6" s="11">
        <v>1</v>
      </c>
      <c r="M6" s="11">
        <v>114</v>
      </c>
      <c r="N6" s="11">
        <v>1558</v>
      </c>
      <c r="O6" s="217">
        <v>47</v>
      </c>
      <c r="P6" s="217">
        <v>21</v>
      </c>
      <c r="Q6" s="217">
        <v>33</v>
      </c>
      <c r="R6" s="11">
        <v>20</v>
      </c>
      <c r="S6" s="11">
        <v>4</v>
      </c>
      <c r="T6" s="11">
        <v>64</v>
      </c>
      <c r="U6" s="11">
        <f>SUM(B6:T6)</f>
        <v>12462</v>
      </c>
      <c r="V6" s="11">
        <v>5</v>
      </c>
      <c r="W6" s="11">
        <v>158</v>
      </c>
      <c r="X6" s="11">
        <v>94</v>
      </c>
      <c r="Y6" s="11">
        <v>48</v>
      </c>
      <c r="Z6" s="11">
        <v>10</v>
      </c>
      <c r="AA6" s="11">
        <v>0</v>
      </c>
      <c r="AB6" s="11">
        <v>12</v>
      </c>
      <c r="AC6" s="11">
        <v>7</v>
      </c>
      <c r="AD6" s="11">
        <v>314</v>
      </c>
      <c r="AE6" s="11">
        <v>1828</v>
      </c>
      <c r="AF6" s="11">
        <v>67</v>
      </c>
      <c r="AG6" s="11">
        <v>1895</v>
      </c>
      <c r="AH6" s="11">
        <v>285</v>
      </c>
      <c r="AI6" s="11">
        <v>237</v>
      </c>
      <c r="AJ6" s="11">
        <v>0</v>
      </c>
      <c r="AK6" s="11">
        <v>4580</v>
      </c>
      <c r="AL6" s="11">
        <v>4580</v>
      </c>
      <c r="AM6" s="217">
        <v>74.75</v>
      </c>
      <c r="AN6" s="217">
        <v>19</v>
      </c>
      <c r="AO6" s="217">
        <v>2</v>
      </c>
      <c r="AP6" s="357"/>
      <c r="AQ6" s="217">
        <v>534</v>
      </c>
      <c r="AR6" s="11">
        <v>99</v>
      </c>
      <c r="AS6" s="11">
        <v>37</v>
      </c>
      <c r="AT6" s="11">
        <v>965</v>
      </c>
      <c r="AU6" s="11">
        <v>58</v>
      </c>
      <c r="AV6" s="217">
        <v>2209</v>
      </c>
      <c r="AW6" s="217">
        <v>14671</v>
      </c>
    </row>
    <row r="7" spans="1:49" ht="12.75">
      <c r="A7" s="342">
        <v>44713</v>
      </c>
      <c r="B7" s="11">
        <v>1044</v>
      </c>
      <c r="C7" s="11">
        <v>1265</v>
      </c>
      <c r="D7" s="11">
        <v>349</v>
      </c>
      <c r="E7" s="11">
        <v>24</v>
      </c>
      <c r="F7" s="11">
        <v>1620</v>
      </c>
      <c r="G7" s="11">
        <v>8181</v>
      </c>
      <c r="H7" s="11">
        <v>380</v>
      </c>
      <c r="I7" s="11">
        <v>133</v>
      </c>
      <c r="J7" s="11">
        <v>464</v>
      </c>
      <c r="K7" s="11">
        <v>29</v>
      </c>
      <c r="L7" s="11">
        <v>0</v>
      </c>
      <c r="M7" s="11">
        <v>257</v>
      </c>
      <c r="N7" s="11">
        <v>2058</v>
      </c>
      <c r="O7" s="217">
        <v>51</v>
      </c>
      <c r="P7" s="217">
        <v>21</v>
      </c>
      <c r="Q7" s="217">
        <v>43</v>
      </c>
      <c r="R7" s="11">
        <v>55</v>
      </c>
      <c r="S7" s="11">
        <v>5</v>
      </c>
      <c r="T7" s="11">
        <v>99</v>
      </c>
      <c r="U7" s="11">
        <v>16121</v>
      </c>
      <c r="V7" s="217">
        <v>7</v>
      </c>
      <c r="W7" s="217">
        <v>227</v>
      </c>
      <c r="X7" s="11">
        <v>146</v>
      </c>
      <c r="Y7" s="11">
        <v>63</v>
      </c>
      <c r="Z7" s="11">
        <v>14</v>
      </c>
      <c r="AA7" s="11">
        <v>0</v>
      </c>
      <c r="AB7" s="11">
        <v>7</v>
      </c>
      <c r="AC7" s="217">
        <v>28</v>
      </c>
      <c r="AD7" s="217">
        <v>395</v>
      </c>
      <c r="AE7" s="217">
        <v>1818</v>
      </c>
      <c r="AF7" s="217">
        <v>151</v>
      </c>
      <c r="AG7" s="217">
        <v>1969</v>
      </c>
      <c r="AH7" s="217">
        <v>417</v>
      </c>
      <c r="AI7" s="217">
        <v>335</v>
      </c>
      <c r="AJ7" s="217">
        <v>0</v>
      </c>
      <c r="AK7" s="217">
        <v>7648</v>
      </c>
      <c r="AL7" s="217">
        <v>7648</v>
      </c>
      <c r="AM7" s="217">
        <v>153.75</v>
      </c>
      <c r="AN7" s="217">
        <v>41</v>
      </c>
      <c r="AO7" s="217">
        <v>3</v>
      </c>
      <c r="AP7" s="357"/>
      <c r="AQ7" s="217">
        <v>545</v>
      </c>
      <c r="AR7" s="217">
        <v>205</v>
      </c>
      <c r="AS7" s="217">
        <v>35</v>
      </c>
      <c r="AT7" s="11">
        <v>1171</v>
      </c>
      <c r="AU7" s="217">
        <v>87</v>
      </c>
      <c r="AV7" s="217">
        <v>2060</v>
      </c>
      <c r="AW7" s="217">
        <v>18181</v>
      </c>
    </row>
    <row r="8" spans="1:49" ht="12.75">
      <c r="A8" s="342">
        <v>44743</v>
      </c>
      <c r="B8" s="11">
        <v>1339</v>
      </c>
      <c r="C8" s="11">
        <v>1400</v>
      </c>
      <c r="D8" s="11">
        <v>381</v>
      </c>
      <c r="E8" s="11">
        <v>25</v>
      </c>
      <c r="F8" s="11">
        <v>1348</v>
      </c>
      <c r="G8" s="11">
        <v>7905</v>
      </c>
      <c r="H8" s="11">
        <v>350</v>
      </c>
      <c r="I8" s="11">
        <v>120</v>
      </c>
      <c r="J8" s="11">
        <v>532</v>
      </c>
      <c r="K8" s="11">
        <v>40</v>
      </c>
      <c r="L8" s="11">
        <v>0</v>
      </c>
      <c r="M8" s="11">
        <v>238</v>
      </c>
      <c r="N8" s="11">
        <v>2189</v>
      </c>
      <c r="O8" s="217">
        <v>53</v>
      </c>
      <c r="P8" s="217">
        <v>22</v>
      </c>
      <c r="Q8" s="217">
        <v>29</v>
      </c>
      <c r="R8" s="11">
        <v>40</v>
      </c>
      <c r="S8" s="11">
        <v>0</v>
      </c>
      <c r="T8" s="11">
        <v>112</v>
      </c>
      <c r="U8" s="11">
        <v>16164</v>
      </c>
      <c r="V8" s="11">
        <v>6</v>
      </c>
      <c r="W8" s="11">
        <v>192</v>
      </c>
      <c r="X8" s="11">
        <v>180</v>
      </c>
      <c r="Y8" s="11">
        <v>39</v>
      </c>
      <c r="Z8" s="11">
        <v>11</v>
      </c>
      <c r="AA8" s="11">
        <v>0</v>
      </c>
      <c r="AB8" s="11">
        <v>6</v>
      </c>
      <c r="AC8" s="11">
        <v>26</v>
      </c>
      <c r="AD8" s="11">
        <v>498</v>
      </c>
      <c r="AE8" s="11">
        <v>1977</v>
      </c>
      <c r="AF8" s="11">
        <v>114</v>
      </c>
      <c r="AG8" s="11">
        <v>2091</v>
      </c>
      <c r="AH8" s="11">
        <v>488</v>
      </c>
      <c r="AI8" s="11">
        <v>400</v>
      </c>
      <c r="AJ8" s="11">
        <v>0</v>
      </c>
      <c r="AK8" s="11">
        <v>6803</v>
      </c>
      <c r="AL8" s="11">
        <v>6803</v>
      </c>
      <c r="AM8" s="11">
        <v>130.5</v>
      </c>
      <c r="AN8" s="217">
        <v>34</v>
      </c>
      <c r="AO8" s="217">
        <v>2</v>
      </c>
      <c r="AP8" s="357"/>
      <c r="AQ8" s="11">
        <v>328</v>
      </c>
      <c r="AR8" s="11">
        <v>266</v>
      </c>
      <c r="AS8" s="11">
        <v>35</v>
      </c>
      <c r="AT8" s="11">
        <v>1247</v>
      </c>
      <c r="AU8" s="11">
        <v>81</v>
      </c>
      <c r="AV8" s="217">
        <v>2157</v>
      </c>
      <c r="AW8" s="217">
        <v>18321</v>
      </c>
    </row>
    <row r="9" spans="1:49" s="177" customFormat="1" ht="12.75">
      <c r="A9" s="348">
        <v>44774</v>
      </c>
      <c r="B9" s="217">
        <v>1176</v>
      </c>
      <c r="C9" s="217">
        <v>1249</v>
      </c>
      <c r="D9" s="217">
        <v>395</v>
      </c>
      <c r="E9" s="217">
        <v>38</v>
      </c>
      <c r="F9" s="217">
        <v>1363</v>
      </c>
      <c r="G9" s="217">
        <v>7177</v>
      </c>
      <c r="H9" s="217">
        <v>355</v>
      </c>
      <c r="I9" s="217">
        <v>73</v>
      </c>
      <c r="J9" s="217">
        <v>484</v>
      </c>
      <c r="K9" s="217">
        <v>37</v>
      </c>
      <c r="L9" s="217">
        <v>1</v>
      </c>
      <c r="M9" s="217">
        <v>223</v>
      </c>
      <c r="N9" s="217">
        <v>1997</v>
      </c>
      <c r="O9" s="217">
        <v>45</v>
      </c>
      <c r="P9" s="217">
        <v>16</v>
      </c>
      <c r="Q9" s="217">
        <v>29</v>
      </c>
      <c r="R9" s="217">
        <v>30</v>
      </c>
      <c r="S9" s="217">
        <v>0</v>
      </c>
      <c r="T9" s="217">
        <v>96</v>
      </c>
      <c r="U9" s="217">
        <f>SUM(B9:T9)</f>
        <v>14784</v>
      </c>
      <c r="V9" s="217">
        <v>7</v>
      </c>
      <c r="W9" s="217">
        <v>151</v>
      </c>
      <c r="X9" s="217">
        <v>193</v>
      </c>
      <c r="Y9" s="217">
        <v>46</v>
      </c>
      <c r="Z9" s="217">
        <v>5</v>
      </c>
      <c r="AA9" s="217">
        <v>0</v>
      </c>
      <c r="AB9" s="217">
        <v>10</v>
      </c>
      <c r="AC9" s="217">
        <v>16</v>
      </c>
      <c r="AD9" s="217">
        <v>391</v>
      </c>
      <c r="AE9" s="217">
        <v>2211</v>
      </c>
      <c r="AF9" s="217">
        <v>172</v>
      </c>
      <c r="AG9" s="217">
        <f>SUM(AE9:AF9)</f>
        <v>2383</v>
      </c>
      <c r="AH9" s="217">
        <v>430</v>
      </c>
      <c r="AI9" s="217">
        <v>349</v>
      </c>
      <c r="AJ9" s="217">
        <v>0</v>
      </c>
      <c r="AK9" s="217">
        <v>5840</v>
      </c>
      <c r="AL9" s="217">
        <v>5840</v>
      </c>
      <c r="AM9" s="217">
        <v>108.75</v>
      </c>
      <c r="AN9" s="217">
        <v>23</v>
      </c>
      <c r="AO9" s="217">
        <v>5</v>
      </c>
      <c r="AP9" s="357"/>
      <c r="AQ9" s="217">
        <v>698</v>
      </c>
      <c r="AR9" s="217">
        <v>200</v>
      </c>
      <c r="AS9" s="217">
        <v>41</v>
      </c>
      <c r="AT9" s="217">
        <v>1187</v>
      </c>
      <c r="AU9" s="217">
        <v>61</v>
      </c>
      <c r="AV9" s="217">
        <v>2403</v>
      </c>
      <c r="AW9" s="217">
        <v>17187</v>
      </c>
    </row>
    <row r="10" spans="1:49" ht="12.75">
      <c r="A10" s="342">
        <v>44805</v>
      </c>
      <c r="B10" s="11">
        <v>1060</v>
      </c>
      <c r="C10" s="11">
        <v>1142</v>
      </c>
      <c r="D10" s="11">
        <v>375</v>
      </c>
      <c r="E10" s="11">
        <v>40</v>
      </c>
      <c r="F10" s="11">
        <v>1249</v>
      </c>
      <c r="G10" s="11">
        <v>6552</v>
      </c>
      <c r="H10" s="11">
        <v>281</v>
      </c>
      <c r="I10" s="11">
        <v>70</v>
      </c>
      <c r="J10" s="11">
        <v>378</v>
      </c>
      <c r="K10" s="11">
        <v>46</v>
      </c>
      <c r="L10" s="11">
        <v>2</v>
      </c>
      <c r="M10" s="11">
        <v>209</v>
      </c>
      <c r="N10" s="11">
        <v>1701</v>
      </c>
      <c r="O10" s="217">
        <v>32</v>
      </c>
      <c r="P10" s="217">
        <v>23</v>
      </c>
      <c r="Q10" s="217">
        <v>41</v>
      </c>
      <c r="R10" s="11">
        <v>49</v>
      </c>
      <c r="S10" s="11">
        <v>2</v>
      </c>
      <c r="T10" s="11">
        <v>88</v>
      </c>
      <c r="U10" s="217">
        <v>13355</v>
      </c>
      <c r="V10" s="11">
        <v>7</v>
      </c>
      <c r="W10" s="11">
        <v>144</v>
      </c>
      <c r="X10" s="217">
        <v>136</v>
      </c>
      <c r="Y10" s="217">
        <v>30</v>
      </c>
      <c r="Z10" s="217">
        <v>8</v>
      </c>
      <c r="AA10" s="217">
        <v>0</v>
      </c>
      <c r="AB10" s="217">
        <v>9</v>
      </c>
      <c r="AC10" s="11">
        <v>30</v>
      </c>
      <c r="AD10" s="11">
        <v>371</v>
      </c>
      <c r="AE10" s="11">
        <v>2234</v>
      </c>
      <c r="AF10" s="11">
        <v>167</v>
      </c>
      <c r="AG10" s="11">
        <v>2401</v>
      </c>
      <c r="AH10" s="11">
        <v>412</v>
      </c>
      <c r="AI10" s="11">
        <v>381</v>
      </c>
      <c r="AJ10" s="11">
        <v>0</v>
      </c>
      <c r="AK10" s="11">
        <v>5661</v>
      </c>
      <c r="AL10" s="11">
        <v>5661</v>
      </c>
      <c r="AM10" s="217">
        <v>125.25</v>
      </c>
      <c r="AN10" s="217">
        <v>31</v>
      </c>
      <c r="AO10" s="217">
        <v>3</v>
      </c>
      <c r="AP10" s="357"/>
      <c r="AQ10" s="217">
        <v>828</v>
      </c>
      <c r="AR10" s="217">
        <v>159</v>
      </c>
      <c r="AS10" s="217">
        <v>41</v>
      </c>
      <c r="AT10" s="11">
        <v>1083</v>
      </c>
      <c r="AU10" s="217">
        <v>81</v>
      </c>
      <c r="AV10" s="217">
        <v>2006</v>
      </c>
      <c r="AW10" s="217">
        <v>15361</v>
      </c>
    </row>
    <row r="11" spans="1:49" ht="12.75">
      <c r="A11" s="342">
        <v>44835</v>
      </c>
      <c r="B11" s="11">
        <v>1098</v>
      </c>
      <c r="C11" s="11">
        <v>1203</v>
      </c>
      <c r="D11" s="11">
        <v>285</v>
      </c>
      <c r="E11" s="11">
        <v>37</v>
      </c>
      <c r="F11" s="11">
        <v>1046</v>
      </c>
      <c r="G11" s="11">
        <v>6427</v>
      </c>
      <c r="H11" s="11">
        <v>251</v>
      </c>
      <c r="I11" s="11">
        <v>79</v>
      </c>
      <c r="J11" s="11">
        <v>359</v>
      </c>
      <c r="K11" s="11">
        <v>24</v>
      </c>
      <c r="L11" s="11">
        <v>0</v>
      </c>
      <c r="M11" s="11">
        <v>267</v>
      </c>
      <c r="N11" s="11">
        <v>1533</v>
      </c>
      <c r="O11" s="217">
        <v>19</v>
      </c>
      <c r="P11" s="217">
        <v>20</v>
      </c>
      <c r="Q11" s="217">
        <v>42</v>
      </c>
      <c r="R11" s="11">
        <v>34</v>
      </c>
      <c r="S11" s="11">
        <v>0</v>
      </c>
      <c r="T11" s="11">
        <v>89</v>
      </c>
      <c r="U11" s="11">
        <v>12838</v>
      </c>
      <c r="V11" s="11">
        <v>4</v>
      </c>
      <c r="W11" s="11">
        <v>108</v>
      </c>
      <c r="X11" s="11">
        <v>168</v>
      </c>
      <c r="Y11" s="11">
        <v>8</v>
      </c>
      <c r="Z11" s="11">
        <v>8</v>
      </c>
      <c r="AA11" s="11">
        <v>0</v>
      </c>
      <c r="AB11" s="11">
        <v>7</v>
      </c>
      <c r="AC11" s="11">
        <v>34</v>
      </c>
      <c r="AD11" s="11">
        <v>385</v>
      </c>
      <c r="AE11" s="11">
        <v>1679</v>
      </c>
      <c r="AF11" s="11">
        <v>251</v>
      </c>
      <c r="AG11" s="11">
        <v>1930</v>
      </c>
      <c r="AH11" s="11">
        <v>365</v>
      </c>
      <c r="AI11" s="11">
        <v>408</v>
      </c>
      <c r="AJ11" s="11">
        <v>0</v>
      </c>
      <c r="AK11" s="11">
        <v>4828</v>
      </c>
      <c r="AL11" s="11">
        <v>4828</v>
      </c>
      <c r="AM11" s="217">
        <v>98.75</v>
      </c>
      <c r="AN11" s="11">
        <v>26</v>
      </c>
      <c r="AO11" s="11">
        <v>4</v>
      </c>
      <c r="AP11" s="11"/>
      <c r="AQ11" s="11">
        <v>884</v>
      </c>
      <c r="AR11" s="11">
        <v>191</v>
      </c>
      <c r="AS11" s="11">
        <v>38</v>
      </c>
      <c r="AT11" s="11">
        <v>1015</v>
      </c>
      <c r="AU11" s="11"/>
      <c r="AV11" s="217">
        <v>2001</v>
      </c>
      <c r="AW11" s="217"/>
    </row>
    <row r="12" spans="1:49" s="177" customFormat="1" ht="12.75">
      <c r="A12" s="348">
        <v>44866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 ht="12.75">
      <c r="A13" s="342">
        <v>44896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7"/>
      <c r="P13" s="217"/>
      <c r="Q13" s="21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217"/>
      <c r="AW13" s="217"/>
    </row>
    <row r="15" ht="12.75">
      <c r="A15" s="7" t="s">
        <v>19</v>
      </c>
    </row>
    <row r="17" spans="1:49" s="351" customFormat="1" ht="12.75">
      <c r="A17" s="370" t="s">
        <v>173</v>
      </c>
      <c r="B17" s="371">
        <v>1178.9166666666667</v>
      </c>
      <c r="C17" s="371">
        <v>1274.6666666666667</v>
      </c>
      <c r="D17" s="371">
        <v>1341.1666666666667</v>
      </c>
      <c r="E17" s="371">
        <v>155.5</v>
      </c>
      <c r="F17" s="371">
        <v>1071.5833333333333</v>
      </c>
      <c r="G17" s="371">
        <v>6385.583333333333</v>
      </c>
      <c r="H17" s="371">
        <v>1022.5</v>
      </c>
      <c r="I17" s="371">
        <v>158.75</v>
      </c>
      <c r="J17" s="371">
        <v>326.4166666666667</v>
      </c>
      <c r="K17" s="371">
        <v>45</v>
      </c>
      <c r="L17" s="371">
        <v>43.333333333333336</v>
      </c>
      <c r="M17" s="371">
        <v>195.66666666666666</v>
      </c>
      <c r="N17" s="371">
        <v>1090.9166666666667</v>
      </c>
      <c r="O17" s="371">
        <v>26.166666666666668</v>
      </c>
      <c r="P17" s="371"/>
      <c r="Q17" s="371"/>
      <c r="R17" s="371">
        <v>34</v>
      </c>
      <c r="S17" s="371">
        <v>2.5833333333333335</v>
      </c>
      <c r="T17" s="371">
        <v>68.25</v>
      </c>
      <c r="U17" s="371">
        <v>14421</v>
      </c>
      <c r="V17" s="371">
        <v>10.916666666666666</v>
      </c>
      <c r="W17" s="371">
        <v>199</v>
      </c>
      <c r="X17" s="371">
        <v>125.11111111111111</v>
      </c>
      <c r="Y17" s="371"/>
      <c r="Z17" s="371"/>
      <c r="AA17" s="371"/>
      <c r="AB17" s="371"/>
      <c r="AC17" s="371">
        <v>88.58333333333333</v>
      </c>
      <c r="AD17" s="371">
        <v>1106.5833333333333</v>
      </c>
      <c r="AE17" s="371"/>
      <c r="AF17" s="371"/>
      <c r="AG17" s="371"/>
      <c r="AH17" s="371"/>
      <c r="AI17" s="371"/>
      <c r="AJ17" s="371"/>
      <c r="AK17" s="371"/>
      <c r="AL17" s="371">
        <v>9190</v>
      </c>
      <c r="AM17" s="371">
        <v>277.7083333333333</v>
      </c>
      <c r="AN17" s="371">
        <v>14.666666666666666</v>
      </c>
      <c r="AO17" s="371">
        <v>13.5</v>
      </c>
      <c r="AP17" s="371">
        <v>7.916666666666667</v>
      </c>
      <c r="AQ17" s="371">
        <v>0</v>
      </c>
      <c r="AR17" s="371">
        <v>0</v>
      </c>
      <c r="AS17" s="371"/>
      <c r="AT17" s="371">
        <v>1251.6666666666667</v>
      </c>
      <c r="AU17" s="371">
        <v>45.25</v>
      </c>
      <c r="AV17" s="371">
        <v>1438</v>
      </c>
      <c r="AW17" s="371">
        <v>15859</v>
      </c>
    </row>
    <row r="18" spans="1:49" s="353" customFormat="1" ht="12.75">
      <c r="A18" s="372" t="s">
        <v>174</v>
      </c>
      <c r="B18" s="373">
        <v>1362.8333333333333</v>
      </c>
      <c r="C18" s="374">
        <v>1364</v>
      </c>
      <c r="D18" s="374">
        <v>1211.4166666666667</v>
      </c>
      <c r="E18" s="374">
        <v>163.66666666666666</v>
      </c>
      <c r="F18" s="374">
        <v>1272.5</v>
      </c>
      <c r="G18" s="374">
        <v>6911.416666666667</v>
      </c>
      <c r="H18" s="374">
        <v>830.25</v>
      </c>
      <c r="I18" s="374">
        <v>191.58333333333334</v>
      </c>
      <c r="J18" s="374">
        <v>332.9166666666667</v>
      </c>
      <c r="K18" s="374">
        <v>46.666666666666664</v>
      </c>
      <c r="L18" s="374">
        <v>20.166666666666668</v>
      </c>
      <c r="M18" s="374">
        <v>178</v>
      </c>
      <c r="N18" s="374">
        <v>1356.1666666666667</v>
      </c>
      <c r="O18" s="374">
        <v>36.333333333333336</v>
      </c>
      <c r="P18" s="374"/>
      <c r="Q18" s="374"/>
      <c r="R18" s="374">
        <v>25.916666666666668</v>
      </c>
      <c r="S18" s="374">
        <v>2.3333333333333335</v>
      </c>
      <c r="T18" s="374">
        <v>111.66666666666667</v>
      </c>
      <c r="U18" s="374">
        <v>15394.25</v>
      </c>
      <c r="V18" s="374">
        <v>14</v>
      </c>
      <c r="W18" s="374">
        <v>176.83333333333334</v>
      </c>
      <c r="X18" s="374">
        <v>303.4166666666667</v>
      </c>
      <c r="Y18" s="374">
        <v>241</v>
      </c>
      <c r="Z18" s="374">
        <v>51.6</v>
      </c>
      <c r="AA18" s="374">
        <v>335.6666666666667</v>
      </c>
      <c r="AB18" s="374"/>
      <c r="AC18" s="374">
        <v>97.25</v>
      </c>
      <c r="AD18" s="374">
        <v>1201.0833333333333</v>
      </c>
      <c r="AE18" s="374"/>
      <c r="AF18" s="374"/>
      <c r="AG18" s="374"/>
      <c r="AH18" s="374"/>
      <c r="AI18" s="374"/>
      <c r="AJ18" s="374"/>
      <c r="AK18" s="374"/>
      <c r="AL18" s="374">
        <v>8688.25</v>
      </c>
      <c r="AM18" s="374">
        <v>243.52083333333334</v>
      </c>
      <c r="AN18" s="374">
        <v>11.25</v>
      </c>
      <c r="AO18" s="374">
        <v>11.333333333333334</v>
      </c>
      <c r="AP18" s="374">
        <v>4</v>
      </c>
      <c r="AQ18" s="374">
        <v>354.5</v>
      </c>
      <c r="AR18" s="374">
        <v>31.25</v>
      </c>
      <c r="AS18" s="374"/>
      <c r="AT18" s="374">
        <v>1291.0833333333333</v>
      </c>
      <c r="AU18" s="374">
        <v>53.333333333333336</v>
      </c>
      <c r="AV18" s="375">
        <v>1751</v>
      </c>
      <c r="AW18" s="376">
        <v>17145.25</v>
      </c>
    </row>
    <row r="19" spans="1:49" ht="12.75">
      <c r="A19" s="377" t="s">
        <v>178</v>
      </c>
      <c r="B19" s="378">
        <v>1565.7272727272727</v>
      </c>
      <c r="C19" s="378">
        <v>1442</v>
      </c>
      <c r="D19" s="378">
        <v>1049.2727272727273</v>
      </c>
      <c r="E19" s="378">
        <v>155.9090909090909</v>
      </c>
      <c r="F19" s="378">
        <v>1471.090909090909</v>
      </c>
      <c r="G19" s="378">
        <v>7883.818181818182</v>
      </c>
      <c r="H19" s="378">
        <v>711.2727272727273</v>
      </c>
      <c r="I19" s="378">
        <v>233.36363636363637</v>
      </c>
      <c r="J19" s="378">
        <v>443.27272727272725</v>
      </c>
      <c r="K19" s="378">
        <v>49.45454545454545</v>
      </c>
      <c r="L19" s="378">
        <v>18</v>
      </c>
      <c r="M19" s="378">
        <v>202.8181818181818</v>
      </c>
      <c r="N19" s="378">
        <v>1730.3636363636363</v>
      </c>
      <c r="O19" s="378">
        <v>34.27272727272727</v>
      </c>
      <c r="P19" s="378"/>
      <c r="Q19" s="378"/>
      <c r="R19" s="378">
        <v>27.90909090909091</v>
      </c>
      <c r="S19" s="378">
        <v>2.6363636363636362</v>
      </c>
      <c r="T19" s="378">
        <v>120.9090909090909</v>
      </c>
      <c r="U19" s="378">
        <v>17184.81818181818</v>
      </c>
      <c r="V19" s="378">
        <v>13.727272727272727</v>
      </c>
      <c r="W19" s="378">
        <v>180.8181818181818</v>
      </c>
      <c r="X19" s="378">
        <v>267</v>
      </c>
      <c r="Y19" s="378">
        <v>188.45454545454547</v>
      </c>
      <c r="Z19" s="378">
        <v>46.18181818181818</v>
      </c>
      <c r="AA19" s="378">
        <v>842.2727272727273</v>
      </c>
      <c r="AB19" s="378"/>
      <c r="AC19" s="378">
        <v>85.81818181818181</v>
      </c>
      <c r="AD19" s="378">
        <v>1217.2727272727273</v>
      </c>
      <c r="AE19" s="378"/>
      <c r="AF19" s="378"/>
      <c r="AG19" s="378"/>
      <c r="AH19" s="378"/>
      <c r="AI19" s="378"/>
      <c r="AJ19" s="378"/>
      <c r="AK19" s="378"/>
      <c r="AL19" s="378">
        <v>8809.818181818182</v>
      </c>
      <c r="AM19" s="378">
        <v>295.04545454545456</v>
      </c>
      <c r="AN19" s="378">
        <v>15.333333333333334</v>
      </c>
      <c r="AO19" s="378">
        <v>10.333333333333334</v>
      </c>
      <c r="AP19" s="378">
        <v>4.75</v>
      </c>
      <c r="AQ19" s="378">
        <v>266.4</v>
      </c>
      <c r="AR19" s="378">
        <v>64.8</v>
      </c>
      <c r="AS19" s="378"/>
      <c r="AT19" s="378">
        <v>1423.090909090909</v>
      </c>
      <c r="AU19" s="378">
        <v>36.3</v>
      </c>
      <c r="AV19" s="378">
        <v>2138.6363636363635</v>
      </c>
      <c r="AW19" s="379">
        <v>19323.454545454544</v>
      </c>
    </row>
    <row r="20" spans="1:49" ht="12.75">
      <c r="A20" s="382" t="s">
        <v>181</v>
      </c>
      <c r="B20" s="383">
        <v>498.4166666666667</v>
      </c>
      <c r="C20" s="383">
        <v>625.5</v>
      </c>
      <c r="D20" s="383">
        <v>258.6666666666667</v>
      </c>
      <c r="E20" s="383">
        <v>43.25</v>
      </c>
      <c r="F20" s="383">
        <v>574.1666666666666</v>
      </c>
      <c r="G20" s="383">
        <v>2452.8333333333335</v>
      </c>
      <c r="H20" s="383">
        <v>113.91666666666667</v>
      </c>
      <c r="I20" s="383">
        <v>53.25</v>
      </c>
      <c r="J20" s="383">
        <v>189.16666666666666</v>
      </c>
      <c r="K20" s="383">
        <v>20.666666666666668</v>
      </c>
      <c r="L20" s="383">
        <v>0.9166666666666666</v>
      </c>
      <c r="M20" s="383">
        <v>72.33333333333333</v>
      </c>
      <c r="N20" s="383">
        <v>496.0833333333333</v>
      </c>
      <c r="O20" s="383">
        <v>13.416666666666666</v>
      </c>
      <c r="P20" s="383"/>
      <c r="Q20" s="383"/>
      <c r="R20" s="383">
        <v>3.4166666666666665</v>
      </c>
      <c r="S20" s="383">
        <v>0.16666666666666666</v>
      </c>
      <c r="T20" s="383">
        <v>33</v>
      </c>
      <c r="U20" s="383">
        <v>5351.1</v>
      </c>
      <c r="V20" s="383">
        <v>1.9166666666666667</v>
      </c>
      <c r="W20" s="383">
        <v>41.5</v>
      </c>
      <c r="X20" s="383">
        <v>55.25</v>
      </c>
      <c r="Y20" s="383">
        <v>40.25</v>
      </c>
      <c r="Z20" s="383">
        <v>12.083333333333334</v>
      </c>
      <c r="AA20" s="383">
        <v>164</v>
      </c>
      <c r="AB20" s="383">
        <v>45.5</v>
      </c>
      <c r="AC20" s="383">
        <v>13.583333333333334</v>
      </c>
      <c r="AD20" s="383">
        <v>256.5833333333333</v>
      </c>
      <c r="AE20" s="383">
        <v>1352.0833333333333</v>
      </c>
      <c r="AF20" s="383">
        <v>49.833333333333336</v>
      </c>
      <c r="AG20" s="383">
        <v>226.625</v>
      </c>
      <c r="AH20" s="383"/>
      <c r="AI20" s="383">
        <v>185.25</v>
      </c>
      <c r="AJ20" s="383"/>
      <c r="AK20" s="383"/>
      <c r="AL20" s="383">
        <v>1949.1666666666667</v>
      </c>
      <c r="AM20" s="383">
        <v>57.916666666666664</v>
      </c>
      <c r="AN20" s="383">
        <v>3.9166666666666665</v>
      </c>
      <c r="AO20" s="383">
        <v>2.1666666666666665</v>
      </c>
      <c r="AP20" s="383"/>
      <c r="AQ20" s="383">
        <v>2748.6666666666665</v>
      </c>
      <c r="AR20" s="383">
        <v>48.27272727272727</v>
      </c>
      <c r="AS20" s="383"/>
      <c r="AT20" s="383">
        <v>520.8333333333334</v>
      </c>
      <c r="AU20" s="383">
        <v>2.6666666666666665</v>
      </c>
      <c r="AV20" s="383">
        <v>2667.909090909091</v>
      </c>
      <c r="AW20" s="383">
        <v>7584.181818181818</v>
      </c>
    </row>
    <row r="21" spans="1:49" ht="12.75">
      <c r="A21" s="384" t="s">
        <v>190</v>
      </c>
      <c r="B21" s="385">
        <v>394.4166666666667</v>
      </c>
      <c r="C21" s="385">
        <v>570</v>
      </c>
      <c r="D21" s="385">
        <v>103.33333333333333</v>
      </c>
      <c r="E21" s="385">
        <v>21.333333333333332</v>
      </c>
      <c r="F21" s="385">
        <v>657.9166666666666</v>
      </c>
      <c r="G21" s="385">
        <v>2688</v>
      </c>
      <c r="H21" s="385">
        <v>116.91666666666667</v>
      </c>
      <c r="I21" s="385">
        <v>32.75</v>
      </c>
      <c r="J21" s="385">
        <v>552.1666666666666</v>
      </c>
      <c r="K21" s="385">
        <v>14.666666666666666</v>
      </c>
      <c r="L21" s="385">
        <v>2.5</v>
      </c>
      <c r="M21" s="385">
        <v>86.58333333333333</v>
      </c>
      <c r="N21" s="385">
        <v>653.5</v>
      </c>
      <c r="O21" s="385">
        <v>21.833333333333332</v>
      </c>
      <c r="P21" s="385">
        <v>30.4</v>
      </c>
      <c r="Q21" s="385">
        <v>21</v>
      </c>
      <c r="R21" s="385">
        <v>19.916666666666668</v>
      </c>
      <c r="S21" s="385">
        <v>0.8181818181818182</v>
      </c>
      <c r="T21" s="385">
        <v>35.166666666666664</v>
      </c>
      <c r="U21" s="385">
        <v>6114.25</v>
      </c>
      <c r="V21" s="385">
        <v>3.4166666666666665</v>
      </c>
      <c r="W21" s="385">
        <v>64.08333333333333</v>
      </c>
      <c r="X21" s="385">
        <v>57.75</v>
      </c>
      <c r="Y21" s="385">
        <v>1.4166666666666667</v>
      </c>
      <c r="Z21" s="385">
        <v>0.5</v>
      </c>
      <c r="AA21" s="385">
        <v>0</v>
      </c>
      <c r="AB21" s="385">
        <v>12.666666666666666</v>
      </c>
      <c r="AC21" s="385">
        <v>0.08333333333333333</v>
      </c>
      <c r="AD21" s="385">
        <v>43.416666666666664</v>
      </c>
      <c r="AE21" s="385">
        <v>951.6666666666666</v>
      </c>
      <c r="AF21" s="385">
        <v>54.666666666666664</v>
      </c>
      <c r="AG21" s="385">
        <v>930.5</v>
      </c>
      <c r="AH21" s="385"/>
      <c r="AI21" s="385">
        <v>83.41666666666667</v>
      </c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s="346" customFormat="1" ht="12.75">
      <c r="A22" s="346" t="s">
        <v>195</v>
      </c>
      <c r="C22" s="346">
        <f aca="true" t="shared" si="0" ref="C22:AJ22">AVERAGE(C2:C13)</f>
        <v>1091.7</v>
      </c>
      <c r="D22" s="346">
        <f t="shared" si="0"/>
        <v>320.9</v>
      </c>
      <c r="E22" s="346">
        <f t="shared" si="0"/>
        <v>27.3</v>
      </c>
      <c r="F22" s="346">
        <f t="shared" si="0"/>
        <v>1194.5</v>
      </c>
      <c r="G22" s="346">
        <f t="shared" si="0"/>
        <v>6163.7</v>
      </c>
      <c r="H22" s="346">
        <f t="shared" si="0"/>
        <v>274.1</v>
      </c>
      <c r="I22" s="346">
        <f t="shared" si="0"/>
        <v>73.2</v>
      </c>
      <c r="J22" s="346">
        <f t="shared" si="0"/>
        <v>362.7</v>
      </c>
      <c r="K22" s="346">
        <f t="shared" si="0"/>
        <v>30.6</v>
      </c>
      <c r="L22" s="346">
        <f t="shared" si="0"/>
        <v>1.7</v>
      </c>
      <c r="M22" s="346">
        <f t="shared" si="0"/>
        <v>179.9</v>
      </c>
      <c r="N22" s="346">
        <f t="shared" si="0"/>
        <v>1571.8</v>
      </c>
      <c r="O22" s="347">
        <f t="shared" si="0"/>
        <v>35.7</v>
      </c>
      <c r="P22" s="347">
        <f t="shared" si="0"/>
        <v>21.8</v>
      </c>
      <c r="Q22" s="347">
        <f t="shared" si="0"/>
        <v>33</v>
      </c>
      <c r="R22" s="347">
        <f t="shared" si="0"/>
        <v>39</v>
      </c>
      <c r="S22" s="347">
        <f t="shared" si="0"/>
        <v>1.8</v>
      </c>
      <c r="T22" s="347">
        <f t="shared" si="0"/>
        <v>74.7</v>
      </c>
      <c r="U22" s="347">
        <f t="shared" si="0"/>
        <v>12516.9</v>
      </c>
      <c r="V22" s="347">
        <f t="shared" si="0"/>
        <v>4.8</v>
      </c>
      <c r="W22" s="347">
        <f t="shared" si="0"/>
        <v>142.4</v>
      </c>
      <c r="X22" s="346">
        <f t="shared" si="0"/>
        <v>118.5</v>
      </c>
      <c r="Y22" s="346">
        <f t="shared" si="0"/>
        <v>27</v>
      </c>
      <c r="Z22" s="346">
        <f t="shared" si="0"/>
        <v>6.9</v>
      </c>
      <c r="AA22" s="346">
        <f t="shared" si="0"/>
        <v>0</v>
      </c>
      <c r="AB22" s="346">
        <f t="shared" si="0"/>
        <v>7.7</v>
      </c>
      <c r="AC22" s="346">
        <f t="shared" si="0"/>
        <v>15.5</v>
      </c>
      <c r="AD22" s="346">
        <f t="shared" si="0"/>
        <v>341.2</v>
      </c>
      <c r="AE22" s="346">
        <f t="shared" si="0"/>
        <v>2005.8</v>
      </c>
      <c r="AF22" s="346">
        <f t="shared" si="0"/>
        <v>142.7</v>
      </c>
      <c r="AG22" s="346">
        <f t="shared" si="0"/>
        <v>1856.6</v>
      </c>
      <c r="AH22" s="346">
        <f>AVERAGE(AH2:AH13)</f>
        <v>346</v>
      </c>
      <c r="AI22" s="346">
        <f t="shared" si="0"/>
        <v>291.8</v>
      </c>
      <c r="AJ22" s="346">
        <f t="shared" si="0"/>
        <v>0</v>
      </c>
      <c r="AK22" s="346">
        <f>AVERAGE(AK2:AK13)</f>
        <v>5033.7</v>
      </c>
      <c r="AL22" s="346">
        <f>AVERAGE(AL2:AL13)</f>
        <v>5033.7</v>
      </c>
      <c r="AM22" s="346">
        <f>AVERAGE(AM2:AM13)</f>
        <v>102.725</v>
      </c>
      <c r="AN22" s="346">
        <f>AVERAGE(AN2:AN13)</f>
        <v>27.2</v>
      </c>
      <c r="AO22" s="346">
        <f>AVERAGE(AO2:AO13)</f>
        <v>2.6</v>
      </c>
      <c r="AQ22" s="346">
        <f>AVERAGE(AQ2:AQ13)</f>
        <v>552.2</v>
      </c>
      <c r="AR22" s="346">
        <v>134</v>
      </c>
      <c r="AS22" s="346">
        <f>AVERAGE(AS2:AS13)</f>
        <v>48.333333333333336</v>
      </c>
      <c r="AT22" s="346">
        <f>AVERAGE(AT2:AT13)</f>
        <v>984.8</v>
      </c>
      <c r="AU22" s="346">
        <f>AVERAGE(AU2:AU13)</f>
        <v>67.88888888888889</v>
      </c>
      <c r="AV22" s="346">
        <f>AVERAGE(AV2:AV13)</f>
        <v>2124.8</v>
      </c>
      <c r="AW22" s="346">
        <f>AVERAGE(AW2:AW13)</f>
        <v>14619.777777777777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7">
      <selection activeCell="W14" sqref="W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41" max="41" width="0" style="0" hidden="1" customWidth="1"/>
    <col min="43" max="43" width="7.00390625" style="0" customWidth="1"/>
    <col min="44" max="44" width="7.140625" style="0" customWidth="1"/>
    <col min="45" max="45" width="7.28125" style="0" customWidth="1"/>
    <col min="46" max="46" width="7.7109375" style="0" customWidth="1"/>
    <col min="47" max="47" width="10.8515625" style="0" customWidth="1"/>
  </cols>
  <sheetData>
    <row r="1" spans="1:47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184</v>
      </c>
      <c r="AI1" s="362" t="s">
        <v>193</v>
      </c>
      <c r="AJ1" s="362" t="s">
        <v>194</v>
      </c>
      <c r="AK1" s="362" t="s">
        <v>39</v>
      </c>
      <c r="AL1" s="362" t="s">
        <v>18</v>
      </c>
      <c r="AM1" s="365" t="s">
        <v>22</v>
      </c>
      <c r="AN1" s="366" t="s">
        <v>23</v>
      </c>
      <c r="AO1" s="366" t="s">
        <v>24</v>
      </c>
      <c r="AP1" s="366" t="s">
        <v>95</v>
      </c>
      <c r="AQ1" s="366" t="s">
        <v>96</v>
      </c>
      <c r="AR1" s="366" t="s">
        <v>106</v>
      </c>
      <c r="AS1" s="366" t="s">
        <v>140</v>
      </c>
      <c r="AT1" s="366" t="s">
        <v>179</v>
      </c>
      <c r="AU1" s="366" t="s">
        <v>180</v>
      </c>
    </row>
    <row r="3" spans="1:47" ht="12.75">
      <c r="A3" s="342">
        <v>44197</v>
      </c>
      <c r="B3" s="8">
        <v>320</v>
      </c>
      <c r="C3">
        <v>516</v>
      </c>
      <c r="D3">
        <v>66</v>
      </c>
      <c r="E3">
        <v>15</v>
      </c>
      <c r="F3">
        <v>404</v>
      </c>
      <c r="G3">
        <v>796</v>
      </c>
      <c r="H3">
        <v>32</v>
      </c>
      <c r="I3">
        <v>18</v>
      </c>
      <c r="J3">
        <v>194</v>
      </c>
      <c r="K3">
        <v>2</v>
      </c>
      <c r="L3">
        <v>1</v>
      </c>
      <c r="M3">
        <v>35</v>
      </c>
      <c r="N3">
        <v>322</v>
      </c>
      <c r="O3" s="177">
        <v>20</v>
      </c>
      <c r="Q3" s="177">
        <v>7</v>
      </c>
      <c r="R3" s="177">
        <v>9</v>
      </c>
      <c r="S3" s="177">
        <v>0</v>
      </c>
      <c r="T3" s="177">
        <v>23</v>
      </c>
      <c r="U3" s="177">
        <v>3551</v>
      </c>
      <c r="V3" s="177">
        <v>0</v>
      </c>
      <c r="W3" s="177">
        <v>46</v>
      </c>
      <c r="X3" s="177">
        <v>3</v>
      </c>
      <c r="Y3" s="177">
        <v>0</v>
      </c>
      <c r="Z3" s="177">
        <v>0</v>
      </c>
      <c r="AA3" s="177">
        <v>0</v>
      </c>
      <c r="AB3" s="177">
        <v>18</v>
      </c>
      <c r="AC3" s="177">
        <v>0</v>
      </c>
      <c r="AD3" s="177">
        <v>0</v>
      </c>
      <c r="AE3" s="177">
        <v>739</v>
      </c>
      <c r="AF3" s="177">
        <v>13</v>
      </c>
      <c r="AG3" s="177">
        <v>752</v>
      </c>
      <c r="AH3" s="177">
        <v>57</v>
      </c>
      <c r="AI3" s="177"/>
      <c r="AJ3" s="177"/>
      <c r="AK3" s="177">
        <v>690</v>
      </c>
      <c r="AL3" s="177">
        <v>24.25</v>
      </c>
      <c r="AM3" s="177">
        <v>4</v>
      </c>
      <c r="AN3" s="177">
        <v>0</v>
      </c>
      <c r="AO3" s="177"/>
      <c r="AP3" s="177">
        <v>19</v>
      </c>
      <c r="AQ3">
        <v>24</v>
      </c>
      <c r="AR3">
        <v>349</v>
      </c>
      <c r="AS3">
        <v>19</v>
      </c>
      <c r="AT3">
        <v>2512</v>
      </c>
      <c r="AU3">
        <v>6063</v>
      </c>
    </row>
    <row r="4" spans="1:47" ht="12.75">
      <c r="A4" s="342">
        <v>44228</v>
      </c>
      <c r="B4" s="11">
        <v>298</v>
      </c>
      <c r="C4" s="11">
        <v>405</v>
      </c>
      <c r="D4" s="11">
        <v>52</v>
      </c>
      <c r="E4" s="11">
        <v>16</v>
      </c>
      <c r="F4" s="11">
        <v>328</v>
      </c>
      <c r="G4" s="11">
        <v>1343</v>
      </c>
      <c r="H4" s="11">
        <v>31</v>
      </c>
      <c r="I4" s="11">
        <v>22</v>
      </c>
      <c r="J4" s="11">
        <v>184</v>
      </c>
      <c r="K4" s="11">
        <v>15</v>
      </c>
      <c r="L4" s="11">
        <v>0</v>
      </c>
      <c r="M4" s="11">
        <v>27</v>
      </c>
      <c r="N4" s="11">
        <v>295</v>
      </c>
      <c r="O4" s="217">
        <v>48</v>
      </c>
      <c r="P4" s="217"/>
      <c r="Q4" s="217">
        <v>14</v>
      </c>
      <c r="R4" s="11">
        <v>9</v>
      </c>
      <c r="S4" s="11">
        <v>0</v>
      </c>
      <c r="T4" s="11">
        <v>10</v>
      </c>
      <c r="U4" s="11">
        <f>SUM(B4:T4)</f>
        <v>3097</v>
      </c>
      <c r="V4" s="11">
        <v>0</v>
      </c>
      <c r="W4" s="11">
        <v>15</v>
      </c>
      <c r="X4" s="11">
        <v>19</v>
      </c>
      <c r="Y4" s="11">
        <v>0</v>
      </c>
      <c r="Z4" s="11">
        <v>0</v>
      </c>
      <c r="AA4" s="11">
        <v>0</v>
      </c>
      <c r="AB4" s="11">
        <v>10</v>
      </c>
      <c r="AC4" s="11">
        <v>0</v>
      </c>
      <c r="AD4" s="11">
        <v>0</v>
      </c>
      <c r="AE4" s="11">
        <v>551</v>
      </c>
      <c r="AF4" s="11">
        <v>45</v>
      </c>
      <c r="AG4" s="11">
        <v>596</v>
      </c>
      <c r="AH4" s="11">
        <v>34</v>
      </c>
      <c r="AI4" s="11"/>
      <c r="AJ4" s="11"/>
      <c r="AK4" s="11">
        <v>563</v>
      </c>
      <c r="AL4" s="11">
        <v>25.75</v>
      </c>
      <c r="AM4" s="11">
        <v>3</v>
      </c>
      <c r="AN4" s="11">
        <v>0</v>
      </c>
      <c r="AO4" s="11"/>
      <c r="AP4" s="11">
        <v>49</v>
      </c>
      <c r="AQ4" s="11">
        <v>16</v>
      </c>
      <c r="AR4" s="11">
        <v>335</v>
      </c>
      <c r="AS4" s="11">
        <v>24</v>
      </c>
      <c r="AT4" s="11">
        <v>2672</v>
      </c>
      <c r="AU4" s="11">
        <v>5769</v>
      </c>
    </row>
    <row r="5" spans="1:47" ht="12.75">
      <c r="A5" s="342">
        <v>44256</v>
      </c>
      <c r="B5" s="11">
        <v>287</v>
      </c>
      <c r="C5" s="11">
        <v>536</v>
      </c>
      <c r="D5" s="11">
        <v>64</v>
      </c>
      <c r="E5" s="11">
        <v>44</v>
      </c>
      <c r="F5" s="11">
        <v>389</v>
      </c>
      <c r="G5" s="11">
        <v>1575</v>
      </c>
      <c r="H5" s="11">
        <v>29</v>
      </c>
      <c r="I5" s="11">
        <v>7</v>
      </c>
      <c r="J5" s="11">
        <v>169</v>
      </c>
      <c r="K5" s="11">
        <v>9</v>
      </c>
      <c r="L5" s="11">
        <v>0</v>
      </c>
      <c r="M5" s="11">
        <v>32</v>
      </c>
      <c r="N5" s="11">
        <v>266</v>
      </c>
      <c r="O5" s="217">
        <v>21</v>
      </c>
      <c r="P5" s="217">
        <v>22</v>
      </c>
      <c r="Q5" s="217">
        <v>16</v>
      </c>
      <c r="R5" s="11">
        <v>18</v>
      </c>
      <c r="S5" s="11">
        <v>0</v>
      </c>
      <c r="T5" s="11">
        <v>28</v>
      </c>
      <c r="U5" s="11">
        <v>3518</v>
      </c>
      <c r="V5" s="11">
        <v>0</v>
      </c>
      <c r="W5" s="11">
        <v>37</v>
      </c>
      <c r="X5" s="11">
        <v>10</v>
      </c>
      <c r="Y5" s="11">
        <v>0</v>
      </c>
      <c r="Z5" s="11">
        <v>0</v>
      </c>
      <c r="AA5" s="11">
        <v>0</v>
      </c>
      <c r="AB5" s="11">
        <v>19</v>
      </c>
      <c r="AC5" s="11">
        <v>0</v>
      </c>
      <c r="AD5" s="11">
        <v>9</v>
      </c>
      <c r="AE5" s="11">
        <v>1236</v>
      </c>
      <c r="AF5" s="11">
        <v>72</v>
      </c>
      <c r="AG5" s="11">
        <v>1308</v>
      </c>
      <c r="AH5" s="11">
        <v>55</v>
      </c>
      <c r="AI5" s="11"/>
      <c r="AJ5" s="11"/>
      <c r="AK5" s="11">
        <v>894</v>
      </c>
      <c r="AL5" s="11">
        <v>54</v>
      </c>
      <c r="AM5" s="11">
        <v>5</v>
      </c>
      <c r="AN5" s="11">
        <v>0</v>
      </c>
      <c r="AO5" s="11"/>
      <c r="AP5" s="11">
        <v>192</v>
      </c>
      <c r="AQ5" s="11">
        <v>64</v>
      </c>
      <c r="AR5" s="11">
        <v>388</v>
      </c>
      <c r="AS5" s="11">
        <v>51</v>
      </c>
      <c r="AT5" s="11">
        <v>2589</v>
      </c>
      <c r="AU5" s="11">
        <v>6107</v>
      </c>
    </row>
    <row r="6" spans="1:47" ht="12.75">
      <c r="A6" s="342">
        <v>44287</v>
      </c>
      <c r="B6" s="11">
        <v>257</v>
      </c>
      <c r="C6" s="11">
        <v>455</v>
      </c>
      <c r="D6" s="11">
        <v>55</v>
      </c>
      <c r="E6" s="11">
        <v>26</v>
      </c>
      <c r="F6" s="11">
        <v>405</v>
      </c>
      <c r="G6" s="11">
        <v>1232</v>
      </c>
      <c r="H6" s="11">
        <v>36</v>
      </c>
      <c r="I6" s="11">
        <v>9</v>
      </c>
      <c r="J6" s="11">
        <v>179</v>
      </c>
      <c r="K6" s="11">
        <v>2</v>
      </c>
      <c r="L6" s="11">
        <v>0</v>
      </c>
      <c r="M6" s="11">
        <v>38</v>
      </c>
      <c r="N6" s="11">
        <v>316</v>
      </c>
      <c r="O6" s="217">
        <v>11</v>
      </c>
      <c r="P6" s="217">
        <v>26</v>
      </c>
      <c r="Q6" s="217">
        <v>11</v>
      </c>
      <c r="R6" s="11">
        <v>10</v>
      </c>
      <c r="S6" s="11">
        <v>0</v>
      </c>
      <c r="T6" s="11">
        <v>27</v>
      </c>
      <c r="U6" s="11">
        <v>3101</v>
      </c>
      <c r="V6" s="217">
        <v>0</v>
      </c>
      <c r="W6" s="11">
        <v>25</v>
      </c>
      <c r="X6" s="217">
        <v>10</v>
      </c>
      <c r="Y6" s="217">
        <v>0</v>
      </c>
      <c r="Z6" s="217">
        <v>0</v>
      </c>
      <c r="AA6" s="217">
        <v>0</v>
      </c>
      <c r="AB6" s="217">
        <v>20</v>
      </c>
      <c r="AC6" s="11">
        <v>0</v>
      </c>
      <c r="AD6" s="11">
        <v>43</v>
      </c>
      <c r="AE6" s="11">
        <v>988</v>
      </c>
      <c r="AF6" s="11">
        <v>80</v>
      </c>
      <c r="AG6" s="11">
        <v>1068</v>
      </c>
      <c r="AH6" s="11">
        <v>61</v>
      </c>
      <c r="AI6" s="11"/>
      <c r="AJ6" s="11"/>
      <c r="AK6" s="11">
        <v>837</v>
      </c>
      <c r="AL6" s="217">
        <v>39.5</v>
      </c>
      <c r="AM6" s="217">
        <v>4</v>
      </c>
      <c r="AN6" s="217">
        <v>0</v>
      </c>
      <c r="AO6" s="217"/>
      <c r="AP6" s="217">
        <v>362</v>
      </c>
      <c r="AQ6" s="217">
        <v>20</v>
      </c>
      <c r="AR6" s="11">
        <v>372</v>
      </c>
      <c r="AS6" s="217">
        <v>51</v>
      </c>
      <c r="AT6" s="217">
        <v>2445</v>
      </c>
      <c r="AU6" s="217">
        <v>5546</v>
      </c>
    </row>
    <row r="7" spans="1:47" ht="12.75">
      <c r="A7" s="342">
        <v>44317</v>
      </c>
      <c r="B7" s="11">
        <v>339</v>
      </c>
      <c r="C7" s="11">
        <v>502</v>
      </c>
      <c r="D7" s="11">
        <v>75</v>
      </c>
      <c r="E7" s="11">
        <v>21</v>
      </c>
      <c r="F7" s="11">
        <v>588</v>
      </c>
      <c r="G7" s="11">
        <v>2023</v>
      </c>
      <c r="H7" s="11">
        <v>62</v>
      </c>
      <c r="I7" s="11">
        <v>24</v>
      </c>
      <c r="J7" s="11">
        <v>175</v>
      </c>
      <c r="K7" s="11">
        <v>12</v>
      </c>
      <c r="L7" s="11">
        <v>0</v>
      </c>
      <c r="M7" s="11">
        <v>50</v>
      </c>
      <c r="N7" s="11">
        <v>472</v>
      </c>
      <c r="O7" s="217">
        <v>22</v>
      </c>
      <c r="P7" s="217">
        <v>33</v>
      </c>
      <c r="Q7" s="217">
        <v>17</v>
      </c>
      <c r="R7" s="11">
        <v>19</v>
      </c>
      <c r="S7" s="11">
        <v>1</v>
      </c>
      <c r="T7" s="11">
        <v>46</v>
      </c>
      <c r="U7" s="11">
        <f>SUM(B7:T7)</f>
        <v>4481</v>
      </c>
      <c r="V7" s="11">
        <v>7</v>
      </c>
      <c r="W7" s="11">
        <v>40</v>
      </c>
      <c r="X7" s="11">
        <v>2</v>
      </c>
      <c r="Y7" s="11">
        <v>0</v>
      </c>
      <c r="Z7" s="11">
        <v>0</v>
      </c>
      <c r="AA7" s="11">
        <v>0</v>
      </c>
      <c r="AB7" s="11">
        <v>10</v>
      </c>
      <c r="AC7" s="11">
        <v>0</v>
      </c>
      <c r="AD7" s="11">
        <v>47</v>
      </c>
      <c r="AE7" s="11">
        <v>627</v>
      </c>
      <c r="AF7" s="11">
        <v>40</v>
      </c>
      <c r="AG7" s="11">
        <v>667</v>
      </c>
      <c r="AH7" s="11">
        <v>72</v>
      </c>
      <c r="AI7" s="11">
        <v>684</v>
      </c>
      <c r="AJ7" s="11">
        <v>887</v>
      </c>
      <c r="AK7" s="11">
        <v>1571</v>
      </c>
      <c r="AL7" s="217">
        <v>37.25</v>
      </c>
      <c r="AM7" s="217">
        <v>4</v>
      </c>
      <c r="AN7" s="217">
        <v>0</v>
      </c>
      <c r="AO7" s="357"/>
      <c r="AP7" s="217">
        <v>73</v>
      </c>
      <c r="AQ7" s="11">
        <v>45</v>
      </c>
      <c r="AR7" s="11">
        <v>430</v>
      </c>
      <c r="AS7" s="11">
        <v>52</v>
      </c>
      <c r="AT7" s="217">
        <v>2454</v>
      </c>
      <c r="AU7" s="217">
        <v>6935</v>
      </c>
    </row>
    <row r="8" spans="1:47" ht="12.75">
      <c r="A8" s="342">
        <v>44348</v>
      </c>
      <c r="B8" s="11">
        <v>475</v>
      </c>
      <c r="C8" s="11">
        <v>714</v>
      </c>
      <c r="D8" s="11">
        <v>164</v>
      </c>
      <c r="E8" s="11">
        <v>21</v>
      </c>
      <c r="F8" s="11">
        <v>952</v>
      </c>
      <c r="G8" s="11">
        <v>4352</v>
      </c>
      <c r="H8" s="11">
        <v>301</v>
      </c>
      <c r="I8" s="11">
        <v>69</v>
      </c>
      <c r="J8" s="11">
        <v>4352</v>
      </c>
      <c r="K8" s="11">
        <v>18</v>
      </c>
      <c r="L8" s="11">
        <v>1</v>
      </c>
      <c r="M8" s="11">
        <v>115</v>
      </c>
      <c r="N8" s="11">
        <v>1123</v>
      </c>
      <c r="O8" s="217">
        <v>22</v>
      </c>
      <c r="P8" s="217">
        <v>45</v>
      </c>
      <c r="Q8" s="217">
        <v>25</v>
      </c>
      <c r="R8" s="11">
        <v>53</v>
      </c>
      <c r="S8" s="11">
        <v>3</v>
      </c>
      <c r="T8" s="11">
        <v>35</v>
      </c>
      <c r="U8" s="11">
        <f>SUM(B8:T8)</f>
        <v>12840</v>
      </c>
      <c r="V8" s="217">
        <v>10</v>
      </c>
      <c r="W8" s="217">
        <v>116</v>
      </c>
      <c r="X8" s="11">
        <v>129</v>
      </c>
      <c r="Y8" s="11">
        <v>0</v>
      </c>
      <c r="Z8" s="11">
        <v>0</v>
      </c>
      <c r="AA8" s="11">
        <v>0</v>
      </c>
      <c r="AB8" s="11">
        <v>9</v>
      </c>
      <c r="AC8" s="217">
        <v>0</v>
      </c>
      <c r="AD8" s="217">
        <v>21</v>
      </c>
      <c r="AE8" s="217">
        <v>1168</v>
      </c>
      <c r="AF8" s="217">
        <v>133</v>
      </c>
      <c r="AG8" s="217">
        <v>391</v>
      </c>
      <c r="AH8" s="217">
        <v>86</v>
      </c>
      <c r="AI8" s="217">
        <v>403</v>
      </c>
      <c r="AJ8" s="217">
        <v>2224</v>
      </c>
      <c r="AK8" s="217">
        <f>SUM(AI8:AJ8)</f>
        <v>2627</v>
      </c>
      <c r="AL8" s="217">
        <v>86.25</v>
      </c>
      <c r="AM8" s="217">
        <v>4</v>
      </c>
      <c r="AN8" s="217">
        <v>0</v>
      </c>
      <c r="AO8" s="357"/>
      <c r="AP8" s="217">
        <v>270</v>
      </c>
      <c r="AQ8" s="217">
        <v>86</v>
      </c>
      <c r="AR8" s="11">
        <v>655</v>
      </c>
      <c r="AS8" s="217">
        <v>54</v>
      </c>
      <c r="AT8" s="217">
        <v>2413</v>
      </c>
      <c r="AU8" s="217">
        <v>15253</v>
      </c>
    </row>
    <row r="9" spans="1:47" ht="12.75">
      <c r="A9" s="342">
        <v>44378</v>
      </c>
      <c r="B9" s="11">
        <v>567</v>
      </c>
      <c r="C9" s="11">
        <v>740</v>
      </c>
      <c r="D9" s="11">
        <v>180</v>
      </c>
      <c r="E9" s="11">
        <v>18</v>
      </c>
      <c r="F9" s="11">
        <v>1193</v>
      </c>
      <c r="G9" s="11">
        <v>5109</v>
      </c>
      <c r="H9" s="11">
        <v>252</v>
      </c>
      <c r="I9" s="11">
        <v>42</v>
      </c>
      <c r="J9" s="11">
        <v>399</v>
      </c>
      <c r="K9" s="11">
        <v>21</v>
      </c>
      <c r="L9" s="11">
        <v>12</v>
      </c>
      <c r="M9" s="11">
        <v>191</v>
      </c>
      <c r="N9" s="11">
        <v>1204</v>
      </c>
      <c r="O9" s="217">
        <v>9</v>
      </c>
      <c r="P9" s="217">
        <v>59</v>
      </c>
      <c r="Q9" s="217">
        <v>28</v>
      </c>
      <c r="R9" s="11">
        <v>21</v>
      </c>
      <c r="S9" s="11">
        <v>1</v>
      </c>
      <c r="T9" s="11">
        <v>55</v>
      </c>
      <c r="U9" s="11">
        <v>10162</v>
      </c>
      <c r="V9" s="11">
        <v>6</v>
      </c>
      <c r="W9" s="11">
        <v>125</v>
      </c>
      <c r="X9" s="11">
        <v>112</v>
      </c>
      <c r="Y9" s="11">
        <v>0</v>
      </c>
      <c r="Z9" s="11">
        <v>0</v>
      </c>
      <c r="AA9" s="11">
        <v>0</v>
      </c>
      <c r="AB9" s="11">
        <v>12</v>
      </c>
      <c r="AC9" s="11">
        <v>0</v>
      </c>
      <c r="AD9" s="11">
        <v>27</v>
      </c>
      <c r="AE9" s="11">
        <v>1238</v>
      </c>
      <c r="AF9" s="11">
        <v>39</v>
      </c>
      <c r="AG9" s="11">
        <v>1277</v>
      </c>
      <c r="AH9" s="11">
        <v>110</v>
      </c>
      <c r="AI9" s="11">
        <v>397</v>
      </c>
      <c r="AJ9" s="11">
        <v>2637</v>
      </c>
      <c r="AK9" s="11">
        <f>SUM(AI9:AJ9)</f>
        <v>3034</v>
      </c>
      <c r="AL9" s="11">
        <v>122.25</v>
      </c>
      <c r="AM9" s="217">
        <v>5</v>
      </c>
      <c r="AN9" s="217">
        <v>0</v>
      </c>
      <c r="AO9" s="357"/>
      <c r="AP9" s="11">
        <v>67</v>
      </c>
      <c r="AQ9" s="11">
        <v>129</v>
      </c>
      <c r="AR9" s="11">
        <v>660</v>
      </c>
      <c r="AS9" s="11">
        <v>57</v>
      </c>
      <c r="AT9" s="217">
        <v>2177</v>
      </c>
      <c r="AU9" s="217">
        <v>12339</v>
      </c>
    </row>
    <row r="10" spans="1:47" s="177" customFormat="1" ht="12.75">
      <c r="A10" s="348">
        <v>44409</v>
      </c>
      <c r="B10" s="217">
        <v>481</v>
      </c>
      <c r="C10" s="217">
        <v>579</v>
      </c>
      <c r="D10" s="217">
        <v>97</v>
      </c>
      <c r="E10" s="217">
        <v>18</v>
      </c>
      <c r="F10" s="217">
        <v>808</v>
      </c>
      <c r="G10" s="217">
        <v>2430</v>
      </c>
      <c r="H10" s="217">
        <v>141</v>
      </c>
      <c r="I10" s="217">
        <v>44</v>
      </c>
      <c r="J10" s="217">
        <v>269</v>
      </c>
      <c r="K10" s="217">
        <v>30</v>
      </c>
      <c r="L10" s="217">
        <v>0</v>
      </c>
      <c r="M10" s="217">
        <v>127</v>
      </c>
      <c r="N10" s="217">
        <v>770</v>
      </c>
      <c r="O10" s="217">
        <v>7</v>
      </c>
      <c r="P10" s="217">
        <v>34</v>
      </c>
      <c r="Q10" s="217">
        <v>21</v>
      </c>
      <c r="R10" s="217">
        <v>2</v>
      </c>
      <c r="S10" s="217">
        <v>1</v>
      </c>
      <c r="T10" s="217">
        <v>58</v>
      </c>
      <c r="U10" s="217">
        <f>SUM(B10:T10)</f>
        <v>5917</v>
      </c>
      <c r="V10" s="217">
        <v>4</v>
      </c>
      <c r="W10" s="217">
        <v>62</v>
      </c>
      <c r="X10" s="217">
        <v>0</v>
      </c>
      <c r="Y10" s="217">
        <v>0</v>
      </c>
      <c r="Z10" s="217">
        <v>0</v>
      </c>
      <c r="AA10" s="217">
        <v>0</v>
      </c>
      <c r="AB10" s="217">
        <v>10</v>
      </c>
      <c r="AC10" s="217">
        <v>0</v>
      </c>
      <c r="AD10" s="217">
        <v>10</v>
      </c>
      <c r="AE10" s="217">
        <v>524</v>
      </c>
      <c r="AF10" s="217">
        <v>35</v>
      </c>
      <c r="AG10" s="217">
        <v>559</v>
      </c>
      <c r="AH10" s="217">
        <v>68</v>
      </c>
      <c r="AI10" s="217">
        <v>189</v>
      </c>
      <c r="AJ10" s="217">
        <v>984</v>
      </c>
      <c r="AK10" s="217">
        <v>1173</v>
      </c>
      <c r="AL10" s="217">
        <v>34.75</v>
      </c>
      <c r="AM10" s="217">
        <v>0</v>
      </c>
      <c r="AN10" s="217">
        <v>0</v>
      </c>
      <c r="AO10" s="357"/>
      <c r="AP10" s="217">
        <v>216</v>
      </c>
      <c r="AQ10" s="217">
        <v>66</v>
      </c>
      <c r="AR10" s="217">
        <v>597</v>
      </c>
      <c r="AS10" s="217">
        <v>42</v>
      </c>
      <c r="AT10" s="217">
        <v>2246</v>
      </c>
      <c r="AU10" s="217">
        <v>8163</v>
      </c>
    </row>
    <row r="11" spans="1:47" ht="12.75">
      <c r="A11" s="342">
        <v>44440</v>
      </c>
      <c r="B11" s="11">
        <v>58</v>
      </c>
      <c r="C11" s="11">
        <v>462</v>
      </c>
      <c r="D11" s="11">
        <v>52</v>
      </c>
      <c r="E11" s="11">
        <v>9</v>
      </c>
      <c r="F11" s="11">
        <v>390</v>
      </c>
      <c r="G11" s="11">
        <v>1587</v>
      </c>
      <c r="H11" s="11">
        <v>44</v>
      </c>
      <c r="I11" s="11">
        <v>26</v>
      </c>
      <c r="J11" s="11">
        <v>168</v>
      </c>
      <c r="K11" s="11">
        <v>10</v>
      </c>
      <c r="L11" s="11">
        <v>0</v>
      </c>
      <c r="M11" s="11">
        <v>35</v>
      </c>
      <c r="N11" s="11">
        <v>379</v>
      </c>
      <c r="O11" s="217">
        <v>20</v>
      </c>
      <c r="P11" s="217">
        <v>35</v>
      </c>
      <c r="Q11" s="217">
        <v>17</v>
      </c>
      <c r="R11" s="11">
        <v>2</v>
      </c>
      <c r="S11" s="11">
        <v>0</v>
      </c>
      <c r="T11" s="11">
        <v>21</v>
      </c>
      <c r="U11" s="217">
        <v>3592</v>
      </c>
      <c r="V11" s="11">
        <v>0</v>
      </c>
      <c r="W11" s="11">
        <v>34</v>
      </c>
      <c r="X11" s="217">
        <v>2</v>
      </c>
      <c r="Y11" s="217">
        <v>0</v>
      </c>
      <c r="Z11" s="217">
        <v>0</v>
      </c>
      <c r="AA11" s="217">
        <v>0</v>
      </c>
      <c r="AB11" s="217">
        <v>9</v>
      </c>
      <c r="AC11" s="11">
        <v>0</v>
      </c>
      <c r="AD11" s="11">
        <v>0</v>
      </c>
      <c r="AE11" s="11">
        <v>334</v>
      </c>
      <c r="AF11" s="11">
        <v>18</v>
      </c>
      <c r="AG11" s="11">
        <v>352</v>
      </c>
      <c r="AH11" s="11">
        <v>49</v>
      </c>
      <c r="AI11" s="11">
        <v>266</v>
      </c>
      <c r="AJ11" s="11">
        <v>0</v>
      </c>
      <c r="AK11" s="11">
        <v>266</v>
      </c>
      <c r="AL11" s="217">
        <v>0</v>
      </c>
      <c r="AM11" s="217">
        <v>0</v>
      </c>
      <c r="AN11" s="217">
        <v>0</v>
      </c>
      <c r="AO11" s="357"/>
      <c r="AP11" s="217">
        <v>71</v>
      </c>
      <c r="AQ11" s="217">
        <v>41</v>
      </c>
      <c r="AR11" s="11">
        <v>412</v>
      </c>
      <c r="AS11" s="217">
        <v>38</v>
      </c>
      <c r="AT11" s="217">
        <v>2069</v>
      </c>
      <c r="AU11" s="217">
        <v>5661</v>
      </c>
    </row>
    <row r="12" spans="1:47" ht="12.75">
      <c r="A12" s="342">
        <v>44470</v>
      </c>
      <c r="B12" s="11">
        <v>466</v>
      </c>
      <c r="C12" s="11">
        <v>568</v>
      </c>
      <c r="D12" s="11">
        <v>121</v>
      </c>
      <c r="E12" s="11">
        <v>26</v>
      </c>
      <c r="F12" s="11">
        <v>785</v>
      </c>
      <c r="G12" s="11">
        <v>3281</v>
      </c>
      <c r="H12" s="11">
        <v>167</v>
      </c>
      <c r="I12" s="11">
        <v>54</v>
      </c>
      <c r="J12" s="11">
        <v>139</v>
      </c>
      <c r="K12" s="11">
        <v>8</v>
      </c>
      <c r="L12" s="11">
        <v>1</v>
      </c>
      <c r="M12" s="11">
        <v>96</v>
      </c>
      <c r="N12" s="11">
        <v>822</v>
      </c>
      <c r="O12" s="217">
        <v>25</v>
      </c>
      <c r="P12" s="217">
        <v>16</v>
      </c>
      <c r="Q12" s="217">
        <v>28</v>
      </c>
      <c r="R12" s="11">
        <v>15</v>
      </c>
      <c r="S12" s="11">
        <v>0</v>
      </c>
      <c r="T12" s="11">
        <v>42</v>
      </c>
      <c r="U12" s="11">
        <f>SUM(B12:T12)</f>
        <v>6660</v>
      </c>
      <c r="V12" s="11">
        <v>8</v>
      </c>
      <c r="W12" s="11">
        <v>108</v>
      </c>
      <c r="X12" s="11">
        <v>193</v>
      </c>
      <c r="Y12" s="11">
        <v>0</v>
      </c>
      <c r="Z12" s="11">
        <v>2</v>
      </c>
      <c r="AA12" s="11">
        <v>0</v>
      </c>
      <c r="AB12" s="11">
        <v>18</v>
      </c>
      <c r="AC12" s="11">
        <v>0</v>
      </c>
      <c r="AD12" s="11">
        <v>92</v>
      </c>
      <c r="AE12" s="11">
        <v>1497</v>
      </c>
      <c r="AF12" s="11">
        <v>72</v>
      </c>
      <c r="AG12" s="11">
        <v>1569</v>
      </c>
      <c r="AH12" s="11">
        <v>49</v>
      </c>
      <c r="AI12" s="11">
        <v>42</v>
      </c>
      <c r="AJ12" s="11">
        <v>2728</v>
      </c>
      <c r="AK12" s="11">
        <v>2770</v>
      </c>
      <c r="AL12" s="217">
        <v>43.75</v>
      </c>
      <c r="AM12" s="11">
        <v>1</v>
      </c>
      <c r="AN12" s="11">
        <v>0</v>
      </c>
      <c r="AO12" s="11"/>
      <c r="AP12" s="11">
        <v>227</v>
      </c>
      <c r="AQ12" s="11">
        <v>72</v>
      </c>
      <c r="AR12" s="11">
        <v>555</v>
      </c>
      <c r="AS12" s="11">
        <v>52</v>
      </c>
      <c r="AT12" s="217">
        <v>1935</v>
      </c>
      <c r="AU12" s="217">
        <v>8595</v>
      </c>
    </row>
    <row r="13" spans="1:47" s="177" customFormat="1" ht="12.75">
      <c r="A13" s="348">
        <v>44501</v>
      </c>
      <c r="B13" s="217">
        <v>551</v>
      </c>
      <c r="C13" s="217">
        <v>604</v>
      </c>
      <c r="D13" s="217">
        <v>159</v>
      </c>
      <c r="E13" s="217">
        <v>23</v>
      </c>
      <c r="F13" s="217">
        <v>831</v>
      </c>
      <c r="G13" s="217">
        <v>4218</v>
      </c>
      <c r="H13" s="217">
        <v>138</v>
      </c>
      <c r="I13" s="217">
        <v>45</v>
      </c>
      <c r="J13" s="217">
        <v>174</v>
      </c>
      <c r="K13" s="217">
        <v>21</v>
      </c>
      <c r="L13" s="217">
        <v>6</v>
      </c>
      <c r="M13" s="217">
        <v>130</v>
      </c>
      <c r="N13" s="217">
        <v>927</v>
      </c>
      <c r="O13" s="217">
        <v>8</v>
      </c>
      <c r="P13" s="217">
        <v>17</v>
      </c>
      <c r="Q13" s="217">
        <v>32</v>
      </c>
      <c r="R13" s="217">
        <v>34</v>
      </c>
      <c r="S13" s="217">
        <v>3</v>
      </c>
      <c r="T13" s="217">
        <v>47</v>
      </c>
      <c r="U13" s="217">
        <f>SUM(B13:T13)</f>
        <v>7968</v>
      </c>
      <c r="V13" s="217">
        <v>5</v>
      </c>
      <c r="W13" s="217">
        <v>81</v>
      </c>
      <c r="X13" s="217">
        <v>94</v>
      </c>
      <c r="Y13" s="217">
        <v>10</v>
      </c>
      <c r="Z13" s="217">
        <v>3</v>
      </c>
      <c r="AA13" s="217">
        <v>0</v>
      </c>
      <c r="AB13" s="217">
        <v>8</v>
      </c>
      <c r="AC13" s="217">
        <v>0</v>
      </c>
      <c r="AD13" s="217">
        <v>135</v>
      </c>
      <c r="AE13" s="217">
        <v>1348</v>
      </c>
      <c r="AF13" s="217">
        <v>44</v>
      </c>
      <c r="AG13" s="217">
        <f>SUM(AE13:AF13)</f>
        <v>1392</v>
      </c>
      <c r="AH13" s="217">
        <v>170</v>
      </c>
      <c r="AI13" s="217">
        <v>0</v>
      </c>
      <c r="AJ13" s="217">
        <v>2475</v>
      </c>
      <c r="AK13" s="217">
        <v>2475</v>
      </c>
      <c r="AL13" s="217">
        <v>79.25</v>
      </c>
      <c r="AM13" s="217">
        <v>4</v>
      </c>
      <c r="AN13" s="217">
        <v>0</v>
      </c>
      <c r="AO13" s="217"/>
      <c r="AP13" s="217">
        <v>90</v>
      </c>
      <c r="AQ13" s="217">
        <v>22</v>
      </c>
      <c r="AR13" s="217">
        <v>637</v>
      </c>
      <c r="AS13" s="217">
        <v>51</v>
      </c>
      <c r="AT13" s="217">
        <v>1958</v>
      </c>
      <c r="AU13" s="217">
        <v>9922</v>
      </c>
    </row>
    <row r="14" spans="1:47" ht="12.75">
      <c r="A14" s="342">
        <v>44531</v>
      </c>
      <c r="B14" s="11">
        <v>634</v>
      </c>
      <c r="C14" s="11">
        <v>759</v>
      </c>
      <c r="D14" s="11">
        <v>155</v>
      </c>
      <c r="E14" s="11">
        <v>19</v>
      </c>
      <c r="F14" s="11">
        <v>822</v>
      </c>
      <c r="G14" s="11">
        <v>4310</v>
      </c>
      <c r="H14" s="11">
        <v>170</v>
      </c>
      <c r="I14" s="11">
        <v>33</v>
      </c>
      <c r="J14" s="11">
        <v>224</v>
      </c>
      <c r="K14" s="11">
        <v>28</v>
      </c>
      <c r="L14" s="11">
        <v>9</v>
      </c>
      <c r="M14" s="11">
        <v>163</v>
      </c>
      <c r="N14" s="11">
        <v>946</v>
      </c>
      <c r="O14" s="217">
        <v>49</v>
      </c>
      <c r="P14" s="217">
        <v>17</v>
      </c>
      <c r="Q14" s="217">
        <v>36</v>
      </c>
      <c r="R14" s="11">
        <v>47</v>
      </c>
      <c r="S14" s="11"/>
      <c r="T14" s="11">
        <v>30</v>
      </c>
      <c r="U14" s="11">
        <v>8484</v>
      </c>
      <c r="V14" s="11">
        <v>1</v>
      </c>
      <c r="W14" s="11">
        <v>80</v>
      </c>
      <c r="X14" s="11">
        <v>119</v>
      </c>
      <c r="Y14" s="11">
        <v>7</v>
      </c>
      <c r="Z14" s="11">
        <v>1</v>
      </c>
      <c r="AA14" s="11">
        <v>0</v>
      </c>
      <c r="AB14" s="11">
        <v>9</v>
      </c>
      <c r="AC14" s="11">
        <v>1</v>
      </c>
      <c r="AD14" s="11">
        <v>137</v>
      </c>
      <c r="AE14" s="11">
        <v>1170</v>
      </c>
      <c r="AF14" s="11">
        <v>65</v>
      </c>
      <c r="AG14" s="11">
        <v>1235</v>
      </c>
      <c r="AH14" s="11">
        <v>190</v>
      </c>
      <c r="AI14" s="11">
        <v>0</v>
      </c>
      <c r="AJ14" s="11">
        <v>3039</v>
      </c>
      <c r="AK14" s="11">
        <v>3039</v>
      </c>
      <c r="AL14" s="11">
        <v>102.25</v>
      </c>
      <c r="AM14" s="11">
        <v>13</v>
      </c>
      <c r="AN14" s="11">
        <v>0</v>
      </c>
      <c r="AO14" s="11"/>
      <c r="AP14" s="11">
        <v>104</v>
      </c>
      <c r="AQ14" s="11">
        <v>140</v>
      </c>
      <c r="AR14" s="11">
        <v>661</v>
      </c>
      <c r="AS14" s="11">
        <v>40</v>
      </c>
      <c r="AT14" s="217">
        <v>2110</v>
      </c>
      <c r="AU14" s="217">
        <v>10594</v>
      </c>
    </row>
    <row r="16" ht="12.75">
      <c r="A16" s="7" t="s">
        <v>19</v>
      </c>
    </row>
    <row r="18" spans="1:47" s="351" customFormat="1" ht="12.75">
      <c r="A18" s="370" t="s">
        <v>173</v>
      </c>
      <c r="B18" s="371">
        <v>1178.9166666666667</v>
      </c>
      <c r="C18" s="371">
        <v>1274.6666666666667</v>
      </c>
      <c r="D18" s="371">
        <v>1341.1666666666667</v>
      </c>
      <c r="E18" s="371">
        <v>155.5</v>
      </c>
      <c r="F18" s="371">
        <v>1071.5833333333333</v>
      </c>
      <c r="G18" s="371">
        <v>6385.583333333333</v>
      </c>
      <c r="H18" s="371">
        <v>1022.5</v>
      </c>
      <c r="I18" s="371">
        <v>158.75</v>
      </c>
      <c r="J18" s="371">
        <v>326.4166666666667</v>
      </c>
      <c r="K18" s="371">
        <v>45</v>
      </c>
      <c r="L18" s="371">
        <v>43.333333333333336</v>
      </c>
      <c r="M18" s="371">
        <v>195.66666666666666</v>
      </c>
      <c r="N18" s="371">
        <v>1090.9166666666667</v>
      </c>
      <c r="O18" s="371">
        <v>26.166666666666668</v>
      </c>
      <c r="P18" s="371"/>
      <c r="Q18" s="371"/>
      <c r="R18" s="371">
        <v>34</v>
      </c>
      <c r="S18" s="371">
        <v>2.5833333333333335</v>
      </c>
      <c r="T18" s="371">
        <v>68.25</v>
      </c>
      <c r="U18" s="371">
        <v>14421</v>
      </c>
      <c r="V18" s="371">
        <v>10.916666666666666</v>
      </c>
      <c r="W18" s="371">
        <v>199</v>
      </c>
      <c r="X18" s="371">
        <v>125.11111111111111</v>
      </c>
      <c r="Y18" s="371"/>
      <c r="Z18" s="371"/>
      <c r="AA18" s="371"/>
      <c r="AB18" s="371"/>
      <c r="AC18" s="371">
        <v>88.58333333333333</v>
      </c>
      <c r="AD18" s="371">
        <v>1106.5833333333333</v>
      </c>
      <c r="AE18" s="371"/>
      <c r="AF18" s="371"/>
      <c r="AG18" s="371"/>
      <c r="AH18" s="371"/>
      <c r="AI18" s="371"/>
      <c r="AJ18" s="371"/>
      <c r="AK18" s="371">
        <v>9190</v>
      </c>
      <c r="AL18" s="371">
        <v>277.7083333333333</v>
      </c>
      <c r="AM18" s="371">
        <v>14.666666666666666</v>
      </c>
      <c r="AN18" s="371">
        <v>13.5</v>
      </c>
      <c r="AO18" s="371">
        <v>7.916666666666667</v>
      </c>
      <c r="AP18" s="371">
        <v>0</v>
      </c>
      <c r="AQ18" s="371">
        <v>0</v>
      </c>
      <c r="AR18" s="371">
        <v>1251.6666666666667</v>
      </c>
      <c r="AS18" s="371">
        <v>45.25</v>
      </c>
      <c r="AT18" s="371">
        <v>1438</v>
      </c>
      <c r="AU18" s="371">
        <v>15859</v>
      </c>
    </row>
    <row r="19" spans="1:47" s="353" customFormat="1" ht="12.75">
      <c r="A19" s="372" t="s">
        <v>174</v>
      </c>
      <c r="B19" s="373">
        <v>1362.8333333333333</v>
      </c>
      <c r="C19" s="374">
        <v>1364</v>
      </c>
      <c r="D19" s="374">
        <v>1211.4166666666667</v>
      </c>
      <c r="E19" s="374">
        <v>163.66666666666666</v>
      </c>
      <c r="F19" s="374">
        <v>1272.5</v>
      </c>
      <c r="G19" s="374">
        <v>6911.416666666667</v>
      </c>
      <c r="H19" s="374">
        <v>830.25</v>
      </c>
      <c r="I19" s="374">
        <v>191.58333333333334</v>
      </c>
      <c r="J19" s="374">
        <v>332.9166666666667</v>
      </c>
      <c r="K19" s="374">
        <v>46.666666666666664</v>
      </c>
      <c r="L19" s="374">
        <v>20.166666666666668</v>
      </c>
      <c r="M19" s="374">
        <v>178</v>
      </c>
      <c r="N19" s="374">
        <v>1356.1666666666667</v>
      </c>
      <c r="O19" s="374">
        <v>36.333333333333336</v>
      </c>
      <c r="P19" s="374"/>
      <c r="Q19" s="374"/>
      <c r="R19" s="374">
        <v>25.916666666666668</v>
      </c>
      <c r="S19" s="374">
        <v>2.3333333333333335</v>
      </c>
      <c r="T19" s="374">
        <v>111.66666666666667</v>
      </c>
      <c r="U19" s="374">
        <v>15394.25</v>
      </c>
      <c r="V19" s="374">
        <v>14</v>
      </c>
      <c r="W19" s="374">
        <v>176.83333333333334</v>
      </c>
      <c r="X19" s="374">
        <v>303.4166666666667</v>
      </c>
      <c r="Y19" s="374">
        <v>241</v>
      </c>
      <c r="Z19" s="374">
        <v>51.6</v>
      </c>
      <c r="AA19" s="374">
        <v>335.6666666666667</v>
      </c>
      <c r="AB19" s="374"/>
      <c r="AC19" s="374">
        <v>97.25</v>
      </c>
      <c r="AD19" s="374">
        <v>1201.0833333333333</v>
      </c>
      <c r="AE19" s="374"/>
      <c r="AF19" s="374"/>
      <c r="AG19" s="374"/>
      <c r="AH19" s="374"/>
      <c r="AI19" s="374"/>
      <c r="AJ19" s="374"/>
      <c r="AK19" s="374">
        <v>8688.25</v>
      </c>
      <c r="AL19" s="374">
        <v>243.52083333333334</v>
      </c>
      <c r="AM19" s="374">
        <v>11.25</v>
      </c>
      <c r="AN19" s="374">
        <v>11.333333333333334</v>
      </c>
      <c r="AO19" s="374">
        <v>4</v>
      </c>
      <c r="AP19" s="374">
        <v>354.5</v>
      </c>
      <c r="AQ19" s="374">
        <v>31.25</v>
      </c>
      <c r="AR19" s="374">
        <v>1291.0833333333333</v>
      </c>
      <c r="AS19" s="374">
        <v>53.333333333333336</v>
      </c>
      <c r="AT19" s="375">
        <v>1751</v>
      </c>
      <c r="AU19" s="376">
        <v>17145.25</v>
      </c>
    </row>
    <row r="20" spans="1:47" ht="12.75">
      <c r="A20" s="377" t="s">
        <v>178</v>
      </c>
      <c r="B20" s="378">
        <v>1565.7272727272727</v>
      </c>
      <c r="C20" s="378">
        <v>1442</v>
      </c>
      <c r="D20" s="378">
        <v>1049.2727272727273</v>
      </c>
      <c r="E20" s="378">
        <v>155.9090909090909</v>
      </c>
      <c r="F20" s="378">
        <v>1471.090909090909</v>
      </c>
      <c r="G20" s="378">
        <v>7883.818181818182</v>
      </c>
      <c r="H20" s="378">
        <v>711.2727272727273</v>
      </c>
      <c r="I20" s="378">
        <v>233.36363636363637</v>
      </c>
      <c r="J20" s="378">
        <v>443.27272727272725</v>
      </c>
      <c r="K20" s="378">
        <v>49.45454545454545</v>
      </c>
      <c r="L20" s="378">
        <v>18</v>
      </c>
      <c r="M20" s="378">
        <v>202.8181818181818</v>
      </c>
      <c r="N20" s="378">
        <v>1730.3636363636363</v>
      </c>
      <c r="O20" s="378">
        <v>34.27272727272727</v>
      </c>
      <c r="P20" s="378"/>
      <c r="Q20" s="378"/>
      <c r="R20" s="378">
        <v>27.90909090909091</v>
      </c>
      <c r="S20" s="378">
        <v>2.6363636363636362</v>
      </c>
      <c r="T20" s="378">
        <v>120.9090909090909</v>
      </c>
      <c r="U20" s="378">
        <v>17184.81818181818</v>
      </c>
      <c r="V20" s="378">
        <v>13.727272727272727</v>
      </c>
      <c r="W20" s="378">
        <v>180.8181818181818</v>
      </c>
      <c r="X20" s="378">
        <v>267</v>
      </c>
      <c r="Y20" s="378">
        <v>188.45454545454547</v>
      </c>
      <c r="Z20" s="378">
        <v>46.18181818181818</v>
      </c>
      <c r="AA20" s="378">
        <v>842.2727272727273</v>
      </c>
      <c r="AB20" s="378"/>
      <c r="AC20" s="378">
        <v>85.81818181818181</v>
      </c>
      <c r="AD20" s="378">
        <v>1217.2727272727273</v>
      </c>
      <c r="AE20" s="378"/>
      <c r="AF20" s="378"/>
      <c r="AG20" s="378"/>
      <c r="AH20" s="378"/>
      <c r="AI20" s="378"/>
      <c r="AJ20" s="378"/>
      <c r="AK20" s="378">
        <v>8809.818181818182</v>
      </c>
      <c r="AL20" s="378">
        <v>295.04545454545456</v>
      </c>
      <c r="AM20" s="378">
        <v>15.333333333333334</v>
      </c>
      <c r="AN20" s="378">
        <v>10.333333333333334</v>
      </c>
      <c r="AO20" s="378">
        <v>4.75</v>
      </c>
      <c r="AP20" s="378">
        <v>266.4</v>
      </c>
      <c r="AQ20" s="378">
        <v>64.8</v>
      </c>
      <c r="AR20" s="378">
        <v>1423.090909090909</v>
      </c>
      <c r="AS20" s="378">
        <v>36.3</v>
      </c>
      <c r="AT20" s="378">
        <v>2138.6363636363635</v>
      </c>
      <c r="AU20" s="379">
        <v>19323.454545454544</v>
      </c>
    </row>
    <row r="21" spans="1:47" ht="12.75">
      <c r="A21" s="376" t="s">
        <v>181</v>
      </c>
      <c r="B21" s="380">
        <v>498.4166666666667</v>
      </c>
      <c r="C21" s="380">
        <v>625.5</v>
      </c>
      <c r="D21" s="380">
        <v>258.6666666666667</v>
      </c>
      <c r="E21" s="380">
        <v>43.25</v>
      </c>
      <c r="F21" s="380">
        <v>574.1666666666666</v>
      </c>
      <c r="G21" s="380">
        <v>2452.8333333333335</v>
      </c>
      <c r="H21" s="380">
        <v>113.91666666666667</v>
      </c>
      <c r="I21" s="380">
        <v>53.25</v>
      </c>
      <c r="J21" s="380">
        <v>189.16666666666666</v>
      </c>
      <c r="K21" s="380">
        <v>20.666666666666668</v>
      </c>
      <c r="L21" s="380">
        <v>0.9166666666666666</v>
      </c>
      <c r="M21" s="380">
        <v>72.33333333333333</v>
      </c>
      <c r="N21" s="380">
        <v>496.0833333333333</v>
      </c>
      <c r="O21" s="381">
        <v>13.416666666666666</v>
      </c>
      <c r="P21" s="381"/>
      <c r="Q21" s="381"/>
      <c r="R21" s="381">
        <v>3.4166666666666665</v>
      </c>
      <c r="S21" s="381">
        <v>0.16666666666666666</v>
      </c>
      <c r="T21" s="381">
        <v>33</v>
      </c>
      <c r="U21" s="381">
        <v>5351.1</v>
      </c>
      <c r="V21" s="381">
        <v>1.9166666666666667</v>
      </c>
      <c r="W21" s="381">
        <v>41.5</v>
      </c>
      <c r="X21" s="381">
        <v>55.25</v>
      </c>
      <c r="Y21" s="381">
        <v>40.25</v>
      </c>
      <c r="Z21" s="381">
        <v>12.083333333333334</v>
      </c>
      <c r="AA21" s="381">
        <v>164</v>
      </c>
      <c r="AB21" s="381">
        <v>45.5</v>
      </c>
      <c r="AC21" s="381">
        <v>13.583333333333334</v>
      </c>
      <c r="AD21" s="381">
        <v>256.5833333333333</v>
      </c>
      <c r="AE21" s="381">
        <v>1352.0833333333333</v>
      </c>
      <c r="AF21" s="381">
        <v>49.833333333333336</v>
      </c>
      <c r="AG21" s="381">
        <v>226.625</v>
      </c>
      <c r="AH21" s="381">
        <v>185.25</v>
      </c>
      <c r="AI21" s="381"/>
      <c r="AJ21" s="381"/>
      <c r="AK21" s="381">
        <v>1949.1666666666667</v>
      </c>
      <c r="AL21" s="381">
        <v>57.916666666666664</v>
      </c>
      <c r="AM21" s="381">
        <v>3.9166666666666665</v>
      </c>
      <c r="AN21" s="381">
        <v>2.1666666666666665</v>
      </c>
      <c r="AO21" s="381"/>
      <c r="AP21" s="381">
        <v>2748.6666666666665</v>
      </c>
      <c r="AQ21" s="381">
        <v>48.27272727272727</v>
      </c>
      <c r="AR21" s="381">
        <v>520.8333333333334</v>
      </c>
      <c r="AS21" s="381">
        <v>2.6666666666666665</v>
      </c>
      <c r="AT21" s="381">
        <v>2667.909090909091</v>
      </c>
      <c r="AU21" s="381">
        <v>7584.181818181818</v>
      </c>
    </row>
    <row r="22" spans="1:47" ht="12.75">
      <c r="A22" s="8" t="s">
        <v>190</v>
      </c>
      <c r="B22" s="346">
        <f aca="true" t="shared" si="0" ref="B22:AN22">AVERAGE(B3:B14)</f>
        <v>394.4166666666667</v>
      </c>
      <c r="C22" s="346">
        <f t="shared" si="0"/>
        <v>570</v>
      </c>
      <c r="D22" s="346">
        <f t="shared" si="0"/>
        <v>103.33333333333333</v>
      </c>
      <c r="E22" s="346">
        <f t="shared" si="0"/>
        <v>21.333333333333332</v>
      </c>
      <c r="F22" s="346">
        <f t="shared" si="0"/>
        <v>657.9166666666666</v>
      </c>
      <c r="G22" s="346">
        <f t="shared" si="0"/>
        <v>2688</v>
      </c>
      <c r="H22" s="346">
        <f t="shared" si="0"/>
        <v>116.91666666666667</v>
      </c>
      <c r="I22" s="346">
        <f t="shared" si="0"/>
        <v>32.75</v>
      </c>
      <c r="J22" s="346">
        <f t="shared" si="0"/>
        <v>552.1666666666666</v>
      </c>
      <c r="K22" s="346">
        <f t="shared" si="0"/>
        <v>14.666666666666666</v>
      </c>
      <c r="L22" s="346">
        <f t="shared" si="0"/>
        <v>2.5</v>
      </c>
      <c r="M22" s="346">
        <f t="shared" si="0"/>
        <v>86.58333333333333</v>
      </c>
      <c r="N22" s="346">
        <f t="shared" si="0"/>
        <v>653.5</v>
      </c>
      <c r="O22" s="346">
        <f t="shared" si="0"/>
        <v>21.833333333333332</v>
      </c>
      <c r="P22" s="346">
        <f>AVERAGE(P3:P14)</f>
        <v>30.4</v>
      </c>
      <c r="Q22" s="346">
        <f t="shared" si="0"/>
        <v>21</v>
      </c>
      <c r="R22" s="346">
        <f t="shared" si="0"/>
        <v>19.916666666666668</v>
      </c>
      <c r="S22" s="346">
        <f t="shared" si="0"/>
        <v>0.8181818181818182</v>
      </c>
      <c r="T22" s="346">
        <f t="shared" si="0"/>
        <v>35.166666666666664</v>
      </c>
      <c r="U22" s="346">
        <f t="shared" si="0"/>
        <v>6114.25</v>
      </c>
      <c r="V22" s="346">
        <f t="shared" si="0"/>
        <v>3.4166666666666665</v>
      </c>
      <c r="W22" s="346">
        <f t="shared" si="0"/>
        <v>64.08333333333333</v>
      </c>
      <c r="X22" s="346">
        <f t="shared" si="0"/>
        <v>57.75</v>
      </c>
      <c r="Y22" s="346">
        <f t="shared" si="0"/>
        <v>1.4166666666666667</v>
      </c>
      <c r="Z22" s="346">
        <f t="shared" si="0"/>
        <v>0.5</v>
      </c>
      <c r="AA22" s="346">
        <f t="shared" si="0"/>
        <v>0</v>
      </c>
      <c r="AB22" s="346">
        <f t="shared" si="0"/>
        <v>12.666666666666666</v>
      </c>
      <c r="AC22" s="346">
        <f t="shared" si="0"/>
        <v>0.08333333333333333</v>
      </c>
      <c r="AD22" s="346">
        <f t="shared" si="0"/>
        <v>43.416666666666664</v>
      </c>
      <c r="AE22" s="346">
        <f t="shared" si="0"/>
        <v>951.6666666666666</v>
      </c>
      <c r="AF22" s="346">
        <f t="shared" si="0"/>
        <v>54.666666666666664</v>
      </c>
      <c r="AG22" s="346">
        <f t="shared" si="0"/>
        <v>930.5</v>
      </c>
      <c r="AH22" s="346">
        <f t="shared" si="0"/>
        <v>83.41666666666667</v>
      </c>
      <c r="AI22" s="346"/>
      <c r="AJ22" s="346"/>
      <c r="AK22" s="346">
        <f t="shared" si="0"/>
        <v>1661.5833333333333</v>
      </c>
      <c r="AL22" s="346">
        <f t="shared" si="0"/>
        <v>54.104166666666664</v>
      </c>
      <c r="AM22" s="346">
        <f t="shared" si="0"/>
        <v>3.9166666666666665</v>
      </c>
      <c r="AN22" s="346">
        <f t="shared" si="0"/>
        <v>0</v>
      </c>
      <c r="AO22" s="346"/>
      <c r="AP22" s="346">
        <f aca="true" t="shared" si="1" ref="AP22:AU22">AVERAGE(AP3:AP14)</f>
        <v>145</v>
      </c>
      <c r="AQ22" s="346">
        <f t="shared" si="1"/>
        <v>60.416666666666664</v>
      </c>
      <c r="AR22" s="346">
        <f t="shared" si="1"/>
        <v>504.25</v>
      </c>
      <c r="AS22" s="346">
        <f t="shared" si="1"/>
        <v>44.25</v>
      </c>
      <c r="AT22" s="346">
        <f t="shared" si="1"/>
        <v>2298.3333333333335</v>
      </c>
      <c r="AU22" s="346">
        <f t="shared" si="1"/>
        <v>8412.25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L1">
      <selection activeCell="AP14" sqref="AP14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6" width="9.140625" style="0" customWidth="1"/>
    <col min="27" max="27" width="7.28125" style="0" customWidth="1"/>
    <col min="28" max="28" width="7.00390625" style="0" customWidth="1"/>
    <col min="37" max="37" width="0" style="0" hidden="1" customWidth="1"/>
    <col min="39" max="39" width="7.00390625" style="0" customWidth="1"/>
    <col min="40" max="40" width="7.140625" style="0" customWidth="1"/>
    <col min="41" max="41" width="7.281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189</v>
      </c>
      <c r="AA1" s="362" t="s">
        <v>29</v>
      </c>
      <c r="AB1" s="362" t="s">
        <v>15</v>
      </c>
      <c r="AC1" s="362" t="s">
        <v>182</v>
      </c>
      <c r="AD1" s="362" t="s">
        <v>183</v>
      </c>
      <c r="AE1" s="362" t="s">
        <v>186</v>
      </c>
      <c r="AF1" s="362" t="s">
        <v>184</v>
      </c>
      <c r="AG1" s="362" t="s">
        <v>39</v>
      </c>
      <c r="AH1" s="362" t="s">
        <v>18</v>
      </c>
      <c r="AI1" s="365" t="s">
        <v>22</v>
      </c>
      <c r="AJ1" s="366" t="s">
        <v>23</v>
      </c>
      <c r="AK1" s="366" t="s">
        <v>24</v>
      </c>
      <c r="AL1" s="366" t="s">
        <v>95</v>
      </c>
      <c r="AM1" s="366" t="s">
        <v>96</v>
      </c>
      <c r="AN1" s="366" t="s">
        <v>106</v>
      </c>
      <c r="AO1" s="366" t="s">
        <v>140</v>
      </c>
      <c r="AP1" s="366" t="s">
        <v>179</v>
      </c>
      <c r="AQ1" s="366" t="s">
        <v>180</v>
      </c>
    </row>
    <row r="3" spans="1:43" ht="12.75">
      <c r="A3" s="342">
        <v>44197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/>
      <c r="AA3" s="177">
        <v>79</v>
      </c>
      <c r="AB3" s="177">
        <v>1196</v>
      </c>
      <c r="AC3" s="177">
        <v>5031</v>
      </c>
      <c r="AD3" s="177">
        <v>295</v>
      </c>
      <c r="AE3" s="177"/>
      <c r="AF3" s="177">
        <v>546</v>
      </c>
      <c r="AG3" s="177">
        <v>7901</v>
      </c>
      <c r="AH3" s="177">
        <v>300.5</v>
      </c>
      <c r="AI3" s="177">
        <v>18</v>
      </c>
      <c r="AJ3" s="177">
        <v>13</v>
      </c>
      <c r="AK3" s="177"/>
      <c r="AM3">
        <v>125</v>
      </c>
      <c r="AN3">
        <v>1463</v>
      </c>
      <c r="AO3">
        <v>1</v>
      </c>
      <c r="AP3">
        <v>2272</v>
      </c>
      <c r="AQ3">
        <v>16119</v>
      </c>
    </row>
    <row r="4" spans="1:43" ht="12.75">
      <c r="A4" s="342">
        <v>44228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/>
      <c r="AA4" s="11">
        <v>51</v>
      </c>
      <c r="AB4" s="11">
        <v>1152</v>
      </c>
      <c r="AC4" s="11">
        <v>5412</v>
      </c>
      <c r="AD4" s="11">
        <v>141</v>
      </c>
      <c r="AE4" s="11"/>
      <c r="AF4" s="11">
        <v>544</v>
      </c>
      <c r="AG4" s="11">
        <v>7966</v>
      </c>
      <c r="AH4" s="11">
        <v>289.5</v>
      </c>
      <c r="AI4" s="11">
        <v>22</v>
      </c>
      <c r="AJ4" s="11">
        <v>11</v>
      </c>
      <c r="AK4" s="11"/>
      <c r="AL4" s="11"/>
      <c r="AM4" s="11">
        <v>239</v>
      </c>
      <c r="AN4" s="11">
        <v>1266</v>
      </c>
      <c r="AO4" s="11">
        <v>1</v>
      </c>
      <c r="AP4" s="11">
        <v>2213</v>
      </c>
      <c r="AQ4" s="11">
        <v>15699</v>
      </c>
    </row>
    <row r="5" spans="1:43" ht="12.75">
      <c r="A5" s="342">
        <v>44256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/>
      <c r="AA5" s="11">
        <v>33</v>
      </c>
      <c r="AB5" s="11">
        <v>617</v>
      </c>
      <c r="AC5" s="11">
        <v>2492</v>
      </c>
      <c r="AD5" s="11">
        <v>66</v>
      </c>
      <c r="AE5" s="11"/>
      <c r="AF5" s="11">
        <v>352</v>
      </c>
      <c r="AG5" s="11">
        <v>4155</v>
      </c>
      <c r="AH5" s="11">
        <v>105</v>
      </c>
      <c r="AI5" s="11">
        <v>6</v>
      </c>
      <c r="AJ5" s="11">
        <v>2</v>
      </c>
      <c r="AK5" s="11"/>
      <c r="AL5" s="11">
        <v>5817</v>
      </c>
      <c r="AM5" s="11">
        <v>50</v>
      </c>
      <c r="AN5" s="11">
        <v>1051</v>
      </c>
      <c r="AO5" s="11">
        <v>1</v>
      </c>
      <c r="AP5" s="11">
        <v>2419</v>
      </c>
      <c r="AQ5">
        <v>10288</v>
      </c>
    </row>
    <row r="6" spans="1:43" ht="12.75">
      <c r="A6" s="342">
        <v>44287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217"/>
      <c r="AA6" s="11">
        <v>0</v>
      </c>
      <c r="AB6" s="11">
        <v>0</v>
      </c>
      <c r="AC6" s="11">
        <v>0</v>
      </c>
      <c r="AD6" s="11">
        <v>0</v>
      </c>
      <c r="AE6" s="11"/>
      <c r="AF6" s="11">
        <v>75</v>
      </c>
      <c r="AG6" s="11">
        <v>24</v>
      </c>
      <c r="AH6" s="217">
        <v>0</v>
      </c>
      <c r="AI6" s="217">
        <v>0</v>
      </c>
      <c r="AJ6" s="217">
        <v>0</v>
      </c>
      <c r="AK6" s="217"/>
      <c r="AL6" s="217">
        <v>6180</v>
      </c>
      <c r="AM6" s="217">
        <v>0</v>
      </c>
      <c r="AN6" s="11">
        <v>0</v>
      </c>
      <c r="AO6" s="217">
        <v>0</v>
      </c>
      <c r="AP6" s="217">
        <v>3033</v>
      </c>
      <c r="AQ6" s="217">
        <v>2122</v>
      </c>
    </row>
    <row r="7" spans="1:43" ht="12.75">
      <c r="A7" s="342">
        <v>44317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/>
      <c r="AA7" s="11">
        <v>0</v>
      </c>
      <c r="AB7" s="11">
        <v>0</v>
      </c>
      <c r="AC7" s="11">
        <v>245</v>
      </c>
      <c r="AD7" s="11">
        <v>1</v>
      </c>
      <c r="AE7" s="11">
        <v>124</v>
      </c>
      <c r="AF7" s="11">
        <v>75</v>
      </c>
      <c r="AG7" s="11">
        <v>206</v>
      </c>
      <c r="AH7" s="217">
        <v>0</v>
      </c>
      <c r="AI7" s="217">
        <v>0</v>
      </c>
      <c r="AJ7" s="217">
        <v>0</v>
      </c>
      <c r="AK7" s="357"/>
      <c r="AL7" s="217"/>
      <c r="AM7" s="11">
        <v>0</v>
      </c>
      <c r="AN7" s="11">
        <v>153</v>
      </c>
      <c r="AO7" s="11">
        <v>0</v>
      </c>
      <c r="AP7" s="217">
        <v>3017</v>
      </c>
      <c r="AQ7" s="217">
        <v>4256</v>
      </c>
    </row>
    <row r="8" spans="1:43" ht="12.75">
      <c r="A8" s="342">
        <v>44348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11"/>
      <c r="AA8" s="217">
        <v>0</v>
      </c>
      <c r="AB8" s="217">
        <v>0</v>
      </c>
      <c r="AC8" s="217">
        <v>172</v>
      </c>
      <c r="AD8" s="217">
        <v>0</v>
      </c>
      <c r="AE8" s="217">
        <v>62</v>
      </c>
      <c r="AF8" s="217">
        <v>90</v>
      </c>
      <c r="AG8" s="217">
        <v>286</v>
      </c>
      <c r="AH8" s="217">
        <v>0</v>
      </c>
      <c r="AI8" s="217">
        <v>0</v>
      </c>
      <c r="AJ8" s="217">
        <v>0</v>
      </c>
      <c r="AK8" s="357"/>
      <c r="AL8" s="217">
        <v>296</v>
      </c>
      <c r="AM8" s="217">
        <v>0</v>
      </c>
      <c r="AN8" s="11">
        <v>279</v>
      </c>
      <c r="AO8" s="217">
        <v>0</v>
      </c>
      <c r="AP8" s="217">
        <v>2731</v>
      </c>
      <c r="AQ8" s="217">
        <v>4816</v>
      </c>
    </row>
    <row r="9" spans="1:43" ht="12.75">
      <c r="A9" s="342">
        <v>44378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/>
      <c r="AA9" s="11">
        <v>0</v>
      </c>
      <c r="AB9" s="11">
        <v>0</v>
      </c>
      <c r="AC9" s="11">
        <v>308</v>
      </c>
      <c r="AD9" s="11">
        <v>2</v>
      </c>
      <c r="AE9" s="11">
        <v>113</v>
      </c>
      <c r="AF9" s="11">
        <v>81</v>
      </c>
      <c r="AG9" s="11">
        <v>369</v>
      </c>
      <c r="AH9" s="11">
        <v>0</v>
      </c>
      <c r="AI9" s="217">
        <v>0</v>
      </c>
      <c r="AJ9" s="217">
        <v>0</v>
      </c>
      <c r="AK9" s="357"/>
      <c r="AL9" s="11">
        <v>3659</v>
      </c>
      <c r="AM9" s="11">
        <v>17</v>
      </c>
      <c r="AN9" s="11">
        <v>476</v>
      </c>
      <c r="AO9" s="11">
        <v>5</v>
      </c>
      <c r="AP9" s="217">
        <v>3153</v>
      </c>
      <c r="AQ9" s="217">
        <v>7784</v>
      </c>
    </row>
    <row r="10" spans="1:43" s="177" customFormat="1" ht="12.75">
      <c r="A10" s="348">
        <v>44409</v>
      </c>
      <c r="B10" s="217">
        <v>290</v>
      </c>
      <c r="C10" s="217">
        <v>567</v>
      </c>
      <c r="D10" s="217">
        <v>121</v>
      </c>
      <c r="E10" s="217">
        <v>22</v>
      </c>
      <c r="F10" s="217">
        <v>438</v>
      </c>
      <c r="G10" s="217">
        <v>2023</v>
      </c>
      <c r="H10" s="217">
        <v>51</v>
      </c>
      <c r="I10" s="217">
        <v>32</v>
      </c>
      <c r="J10" s="217">
        <v>213</v>
      </c>
      <c r="K10" s="217">
        <v>21</v>
      </c>
      <c r="L10" s="217">
        <v>0</v>
      </c>
      <c r="M10" s="217">
        <v>29</v>
      </c>
      <c r="N10" s="217">
        <v>344</v>
      </c>
      <c r="O10" s="217">
        <v>4</v>
      </c>
      <c r="P10" s="217">
        <v>0</v>
      </c>
      <c r="Q10" s="217">
        <v>0</v>
      </c>
      <c r="R10" s="217">
        <v>17</v>
      </c>
      <c r="S10" s="217" t="s">
        <v>188</v>
      </c>
      <c r="T10" s="217">
        <v>0</v>
      </c>
      <c r="U10" s="217">
        <v>15</v>
      </c>
      <c r="V10" s="217">
        <v>9</v>
      </c>
      <c r="W10" s="217">
        <v>0</v>
      </c>
      <c r="X10" s="217">
        <v>0</v>
      </c>
      <c r="Y10" s="217">
        <v>0</v>
      </c>
      <c r="Z10" s="217"/>
      <c r="AA10" s="217">
        <v>0</v>
      </c>
      <c r="AB10" s="217">
        <v>0</v>
      </c>
      <c r="AC10" s="217">
        <v>593</v>
      </c>
      <c r="AD10" s="217">
        <v>26</v>
      </c>
      <c r="AE10" s="217">
        <v>619</v>
      </c>
      <c r="AF10" s="217">
        <v>89</v>
      </c>
      <c r="AG10" s="217">
        <v>401</v>
      </c>
      <c r="AH10" s="217">
        <v>0</v>
      </c>
      <c r="AI10" s="217">
        <v>0</v>
      </c>
      <c r="AJ10" s="217">
        <v>0</v>
      </c>
      <c r="AK10" s="357"/>
      <c r="AL10" s="217">
        <v>2802</v>
      </c>
      <c r="AM10" s="217">
        <v>26</v>
      </c>
      <c r="AN10" s="217">
        <v>272</v>
      </c>
      <c r="AO10" s="217">
        <v>4</v>
      </c>
      <c r="AP10" s="217">
        <v>2902</v>
      </c>
      <c r="AQ10">
        <v>5722</v>
      </c>
    </row>
    <row r="11" spans="1:43" ht="12.75">
      <c r="A11" s="342">
        <v>44440</v>
      </c>
      <c r="B11" s="11">
        <v>247</v>
      </c>
      <c r="C11" s="11">
        <v>402</v>
      </c>
      <c r="D11" s="11">
        <v>73</v>
      </c>
      <c r="E11" s="11">
        <v>21</v>
      </c>
      <c r="F11" s="11">
        <v>315</v>
      </c>
      <c r="G11" s="11">
        <v>1251</v>
      </c>
      <c r="H11" s="11">
        <v>32</v>
      </c>
      <c r="I11" s="11">
        <v>12</v>
      </c>
      <c r="J11" s="11">
        <v>112</v>
      </c>
      <c r="K11" s="11">
        <v>14</v>
      </c>
      <c r="L11" s="11">
        <v>0</v>
      </c>
      <c r="M11" s="11">
        <v>53</v>
      </c>
      <c r="N11" s="11">
        <v>201</v>
      </c>
      <c r="O11" s="217">
        <v>9</v>
      </c>
      <c r="P11" s="11">
        <v>0</v>
      </c>
      <c r="Q11" s="11">
        <v>0</v>
      </c>
      <c r="R11" s="11">
        <v>17</v>
      </c>
      <c r="S11" s="217">
        <v>2760</v>
      </c>
      <c r="T11" s="11">
        <v>0</v>
      </c>
      <c r="U11" s="11">
        <v>15</v>
      </c>
      <c r="V11" s="217">
        <v>9</v>
      </c>
      <c r="W11" s="217">
        <v>0</v>
      </c>
      <c r="X11" s="217">
        <v>0</v>
      </c>
      <c r="Y11" s="217">
        <v>0</v>
      </c>
      <c r="Z11" s="217"/>
      <c r="AA11" s="11">
        <v>0</v>
      </c>
      <c r="AB11" s="11">
        <v>32</v>
      </c>
      <c r="AC11" s="11">
        <v>66</v>
      </c>
      <c r="AD11" s="11">
        <v>0</v>
      </c>
      <c r="AE11" s="11">
        <v>35</v>
      </c>
      <c r="AF11" s="11">
        <v>107</v>
      </c>
      <c r="AG11" s="11">
        <v>471</v>
      </c>
      <c r="AH11" s="217">
        <v>0</v>
      </c>
      <c r="AI11" s="217">
        <v>0</v>
      </c>
      <c r="AJ11" s="217">
        <v>0</v>
      </c>
      <c r="AK11" s="357"/>
      <c r="AL11" s="217">
        <v>2701</v>
      </c>
      <c r="AM11" s="217">
        <v>18</v>
      </c>
      <c r="AN11" s="11">
        <v>311</v>
      </c>
      <c r="AO11" s="217">
        <v>5</v>
      </c>
      <c r="AP11" s="217">
        <v>2677</v>
      </c>
      <c r="AQ11" s="217">
        <v>5437</v>
      </c>
    </row>
    <row r="12" spans="1:43" ht="12.75">
      <c r="A12" s="342">
        <v>44470</v>
      </c>
      <c r="B12" s="11">
        <v>329</v>
      </c>
      <c r="C12" s="11">
        <v>436</v>
      </c>
      <c r="D12" s="11">
        <v>88</v>
      </c>
      <c r="E12" s="11">
        <v>26</v>
      </c>
      <c r="F12" s="11">
        <v>395</v>
      </c>
      <c r="G12" s="11">
        <v>1487</v>
      </c>
      <c r="H12" s="11">
        <v>34</v>
      </c>
      <c r="I12" s="11">
        <v>18</v>
      </c>
      <c r="J12" s="11">
        <v>130</v>
      </c>
      <c r="K12" s="11">
        <v>16</v>
      </c>
      <c r="L12" s="11">
        <v>0</v>
      </c>
      <c r="M12" s="11">
        <v>27</v>
      </c>
      <c r="N12" s="11">
        <v>202</v>
      </c>
      <c r="O12" s="217">
        <v>24</v>
      </c>
      <c r="P12" s="11">
        <v>0</v>
      </c>
      <c r="Q12" s="11">
        <v>0</v>
      </c>
      <c r="R12" s="11">
        <v>19</v>
      </c>
      <c r="S12" s="11">
        <v>3231</v>
      </c>
      <c r="T12" s="11">
        <v>0</v>
      </c>
      <c r="U12" s="11">
        <v>21</v>
      </c>
      <c r="V12" s="11">
        <v>7</v>
      </c>
      <c r="W12" s="11">
        <v>0</v>
      </c>
      <c r="X12" s="11">
        <v>0</v>
      </c>
      <c r="Y12" s="11">
        <v>0</v>
      </c>
      <c r="Z12" s="11"/>
      <c r="AA12" s="11">
        <v>0</v>
      </c>
      <c r="AB12" s="11">
        <v>48</v>
      </c>
      <c r="AC12" s="11">
        <v>768</v>
      </c>
      <c r="AD12" s="11">
        <v>26</v>
      </c>
      <c r="AE12" s="11">
        <v>245</v>
      </c>
      <c r="AF12" s="11">
        <v>85</v>
      </c>
      <c r="AG12" s="11">
        <v>618</v>
      </c>
      <c r="AH12" s="217">
        <v>0</v>
      </c>
      <c r="AI12" s="11">
        <v>0</v>
      </c>
      <c r="AJ12" s="11">
        <v>0</v>
      </c>
      <c r="AK12" s="11"/>
      <c r="AL12" s="11">
        <v>1956</v>
      </c>
      <c r="AM12" s="11">
        <v>32</v>
      </c>
      <c r="AN12" s="11">
        <v>353</v>
      </c>
      <c r="AO12" s="11">
        <v>5</v>
      </c>
      <c r="AP12" s="217">
        <v>2489</v>
      </c>
      <c r="AQ12" s="217">
        <v>5720</v>
      </c>
    </row>
    <row r="13" spans="1:43" s="177" customFormat="1" ht="12.75">
      <c r="A13" s="348">
        <v>44501</v>
      </c>
      <c r="B13" s="217">
        <v>242</v>
      </c>
      <c r="C13" s="217">
        <v>438</v>
      </c>
      <c r="D13" s="217">
        <v>63</v>
      </c>
      <c r="E13" s="217">
        <v>23</v>
      </c>
      <c r="F13" s="217">
        <v>421</v>
      </c>
      <c r="G13" s="217">
        <v>1362</v>
      </c>
      <c r="H13" s="217">
        <v>28</v>
      </c>
      <c r="I13" s="217">
        <v>19</v>
      </c>
      <c r="J13" s="217">
        <v>109</v>
      </c>
      <c r="K13" s="217">
        <v>11</v>
      </c>
      <c r="L13" s="217">
        <v>0</v>
      </c>
      <c r="M13" s="217">
        <v>40</v>
      </c>
      <c r="N13" s="217">
        <v>244</v>
      </c>
      <c r="O13" s="217">
        <v>8</v>
      </c>
      <c r="P13" s="217">
        <v>0</v>
      </c>
      <c r="Q13" s="217">
        <v>0</v>
      </c>
      <c r="R13" s="217">
        <v>14</v>
      </c>
      <c r="S13" s="217">
        <v>3022</v>
      </c>
      <c r="T13" s="217">
        <v>0</v>
      </c>
      <c r="U13" s="217">
        <v>11</v>
      </c>
      <c r="V13" s="217">
        <v>1</v>
      </c>
      <c r="W13" s="217">
        <v>0</v>
      </c>
      <c r="X13" s="217">
        <v>0</v>
      </c>
      <c r="Y13" s="217">
        <v>0</v>
      </c>
      <c r="Z13" s="217">
        <v>55</v>
      </c>
      <c r="AA13" s="217">
        <v>0</v>
      </c>
      <c r="AB13" s="217">
        <v>34</v>
      </c>
      <c r="AC13" s="217">
        <v>562</v>
      </c>
      <c r="AD13" s="217">
        <v>24</v>
      </c>
      <c r="AE13" s="217">
        <v>22</v>
      </c>
      <c r="AF13" s="217">
        <v>97</v>
      </c>
      <c r="AG13" s="217">
        <v>544</v>
      </c>
      <c r="AH13" s="217">
        <v>0</v>
      </c>
      <c r="AI13" s="217">
        <v>1</v>
      </c>
      <c r="AJ13" s="217">
        <v>0</v>
      </c>
      <c r="AK13" s="217"/>
      <c r="AL13" s="217">
        <v>771</v>
      </c>
      <c r="AM13" s="217">
        <v>24</v>
      </c>
      <c r="AN13" s="217">
        <v>326</v>
      </c>
      <c r="AO13" s="217">
        <v>5</v>
      </c>
      <c r="AP13" s="217">
        <v>2441</v>
      </c>
      <c r="AQ13" s="217">
        <v>5463</v>
      </c>
    </row>
    <row r="14" spans="1:41" ht="12.75">
      <c r="A14" s="342">
        <v>44531</v>
      </c>
      <c r="B14" s="11">
        <v>184</v>
      </c>
      <c r="C14" s="11">
        <v>394</v>
      </c>
      <c r="D14" s="11">
        <v>77</v>
      </c>
      <c r="E14" s="11">
        <v>17</v>
      </c>
      <c r="F14" s="11">
        <v>269</v>
      </c>
      <c r="G14" s="11">
        <v>1079</v>
      </c>
      <c r="H14" s="11">
        <v>38</v>
      </c>
      <c r="I14" s="11">
        <v>14</v>
      </c>
      <c r="J14" s="11">
        <v>106</v>
      </c>
      <c r="K14" s="11">
        <v>2</v>
      </c>
      <c r="L14" s="11">
        <v>0</v>
      </c>
      <c r="M14" s="11">
        <v>34</v>
      </c>
      <c r="N14" s="11">
        <v>220</v>
      </c>
      <c r="O14" s="217">
        <v>9</v>
      </c>
      <c r="P14" s="11">
        <v>0</v>
      </c>
      <c r="Q14" s="11">
        <v>0</v>
      </c>
      <c r="R14" s="11">
        <v>14</v>
      </c>
      <c r="S14" s="11">
        <v>2460</v>
      </c>
      <c r="T14" s="11">
        <v>0</v>
      </c>
      <c r="U14" s="11">
        <v>19</v>
      </c>
      <c r="V14" s="11">
        <v>3</v>
      </c>
      <c r="W14" s="11">
        <v>0</v>
      </c>
      <c r="X14" s="11">
        <v>0</v>
      </c>
      <c r="Y14" s="11">
        <v>0</v>
      </c>
      <c r="Z14" s="11">
        <v>36</v>
      </c>
      <c r="AA14" s="11">
        <v>0</v>
      </c>
      <c r="AB14" s="11">
        <v>0</v>
      </c>
      <c r="AC14" s="11">
        <v>576</v>
      </c>
      <c r="AD14" s="11">
        <v>17</v>
      </c>
      <c r="AE14" s="11">
        <v>593</v>
      </c>
      <c r="AF14" s="11">
        <v>82</v>
      </c>
      <c r="AG14" s="11">
        <v>449</v>
      </c>
      <c r="AH14" s="11">
        <v>0</v>
      </c>
      <c r="AI14" s="11">
        <v>0</v>
      </c>
      <c r="AJ14" s="11">
        <v>0</v>
      </c>
      <c r="AK14" s="11"/>
      <c r="AL14" s="11">
        <v>556</v>
      </c>
      <c r="AM14" s="11"/>
      <c r="AN14" s="11">
        <v>300</v>
      </c>
      <c r="AO14" s="11">
        <v>5</v>
      </c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/>
      <c r="AA18" s="350">
        <v>88.58333333333333</v>
      </c>
      <c r="AB18" s="350">
        <v>1106.5833333333333</v>
      </c>
      <c r="AC18" s="350"/>
      <c r="AD18" s="350"/>
      <c r="AE18" s="350"/>
      <c r="AF18" s="350"/>
      <c r="AG18" s="350">
        <v>9190</v>
      </c>
      <c r="AH18" s="350">
        <v>277.7083333333333</v>
      </c>
      <c r="AI18" s="350">
        <v>14.666666666666666</v>
      </c>
      <c r="AJ18" s="350">
        <v>13.5</v>
      </c>
      <c r="AK18" s="350">
        <v>7.916666666666667</v>
      </c>
      <c r="AL18" s="350">
        <v>0</v>
      </c>
      <c r="AM18" s="350">
        <v>0</v>
      </c>
      <c r="AN18" s="350">
        <v>1251.6666666666667</v>
      </c>
      <c r="AO18" s="350">
        <v>45.25</v>
      </c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/>
      <c r="AA19" s="356">
        <v>97.25</v>
      </c>
      <c r="AB19" s="356">
        <v>1201.0833333333333</v>
      </c>
      <c r="AC19" s="356"/>
      <c r="AD19" s="356"/>
      <c r="AE19" s="356"/>
      <c r="AF19" s="356"/>
      <c r="AG19" s="356">
        <v>8688.25</v>
      </c>
      <c r="AH19" s="356">
        <v>243.52083333333334</v>
      </c>
      <c r="AI19" s="356">
        <v>11.25</v>
      </c>
      <c r="AJ19" s="356">
        <v>11.333333333333334</v>
      </c>
      <c r="AK19" s="356">
        <v>4</v>
      </c>
      <c r="AL19" s="356">
        <v>354.5</v>
      </c>
      <c r="AM19" s="356">
        <v>31.25</v>
      </c>
      <c r="AN19" s="356">
        <v>1291.0833333333333</v>
      </c>
      <c r="AO19" s="356">
        <v>53.333333333333336</v>
      </c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/>
      <c r="AA20" s="368">
        <v>85.81818181818181</v>
      </c>
      <c r="AB20" s="368">
        <v>1217.2727272727273</v>
      </c>
      <c r="AC20" s="368"/>
      <c r="AD20" s="368"/>
      <c r="AE20" s="368"/>
      <c r="AF20" s="368"/>
      <c r="AG20" s="368">
        <v>8809.818181818182</v>
      </c>
      <c r="AH20" s="368">
        <v>295.04545454545456</v>
      </c>
      <c r="AI20" s="368">
        <v>15.333333333333334</v>
      </c>
      <c r="AJ20" s="368">
        <v>10.333333333333334</v>
      </c>
      <c r="AK20" s="368">
        <v>4.75</v>
      </c>
      <c r="AL20" s="368">
        <v>266.4</v>
      </c>
      <c r="AM20" s="368">
        <v>64.8</v>
      </c>
      <c r="AN20" s="368">
        <v>1423.090909090909</v>
      </c>
      <c r="AO20" s="368">
        <v>36.3</v>
      </c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J21">AVERAGE(B3:B14)</f>
        <v>498.4166666666667</v>
      </c>
      <c r="C21" s="346">
        <f t="shared" si="0"/>
        <v>625.5</v>
      </c>
      <c r="D21" s="346">
        <f t="shared" si="0"/>
        <v>258.6666666666667</v>
      </c>
      <c r="E21" s="346">
        <f t="shared" si="0"/>
        <v>43.25</v>
      </c>
      <c r="F21" s="346">
        <f t="shared" si="0"/>
        <v>574.1666666666666</v>
      </c>
      <c r="G21" s="346">
        <f t="shared" si="0"/>
        <v>2452.8333333333335</v>
      </c>
      <c r="H21" s="346">
        <f t="shared" si="0"/>
        <v>113.91666666666667</v>
      </c>
      <c r="I21" s="346">
        <f t="shared" si="0"/>
        <v>53.25</v>
      </c>
      <c r="J21" s="346">
        <f t="shared" si="0"/>
        <v>189.16666666666666</v>
      </c>
      <c r="K21" s="346">
        <f t="shared" si="0"/>
        <v>20.666666666666668</v>
      </c>
      <c r="L21" s="346">
        <f t="shared" si="0"/>
        <v>0.9166666666666666</v>
      </c>
      <c r="M21" s="346">
        <f t="shared" si="0"/>
        <v>72.33333333333333</v>
      </c>
      <c r="N21" s="346">
        <f t="shared" si="0"/>
        <v>496.0833333333333</v>
      </c>
      <c r="O21" s="347">
        <f t="shared" si="0"/>
        <v>13.416666666666666</v>
      </c>
      <c r="P21" s="347">
        <f t="shared" si="0"/>
        <v>3.4166666666666665</v>
      </c>
      <c r="Q21" s="347">
        <f t="shared" si="0"/>
        <v>0.16666666666666666</v>
      </c>
      <c r="R21" s="347">
        <f t="shared" si="0"/>
        <v>33</v>
      </c>
      <c r="S21" s="347">
        <f t="shared" si="0"/>
        <v>5351.1</v>
      </c>
      <c r="T21" s="347">
        <f t="shared" si="0"/>
        <v>1.9166666666666667</v>
      </c>
      <c r="U21" s="347">
        <f t="shared" si="0"/>
        <v>41.5</v>
      </c>
      <c r="V21" s="347">
        <f t="shared" si="0"/>
        <v>55.25</v>
      </c>
      <c r="W21" s="347">
        <f t="shared" si="0"/>
        <v>40.25</v>
      </c>
      <c r="X21" s="347">
        <f>AVERAGE(X3:X14)</f>
        <v>12.083333333333334</v>
      </c>
      <c r="Y21" s="347">
        <f t="shared" si="0"/>
        <v>164</v>
      </c>
      <c r="Z21" s="347">
        <f>AVERAGE(Z3:Z14)</f>
        <v>45.5</v>
      </c>
      <c r="AA21" s="347">
        <f t="shared" si="0"/>
        <v>13.583333333333334</v>
      </c>
      <c r="AB21" s="347">
        <f t="shared" si="0"/>
        <v>256.5833333333333</v>
      </c>
      <c r="AC21" s="347">
        <f t="shared" si="0"/>
        <v>1352.0833333333333</v>
      </c>
      <c r="AD21" s="347">
        <f t="shared" si="0"/>
        <v>49.833333333333336</v>
      </c>
      <c r="AE21" s="347">
        <f>AVERAGE(AE3:AE14)</f>
        <v>226.625</v>
      </c>
      <c r="AF21" s="347">
        <f t="shared" si="0"/>
        <v>185.25</v>
      </c>
      <c r="AG21" s="347">
        <f t="shared" si="0"/>
        <v>1949.1666666666667</v>
      </c>
      <c r="AH21" s="347">
        <f t="shared" si="0"/>
        <v>57.916666666666664</v>
      </c>
      <c r="AI21" s="347">
        <f t="shared" si="0"/>
        <v>3.9166666666666665</v>
      </c>
      <c r="AJ21" s="347">
        <f t="shared" si="0"/>
        <v>2.1666666666666665</v>
      </c>
      <c r="AK21" s="347"/>
      <c r="AL21" s="347">
        <f aca="true" t="shared" si="1" ref="AL21:AQ21">AVERAGE(AL3:AL14)</f>
        <v>2748.6666666666665</v>
      </c>
      <c r="AM21" s="347">
        <f t="shared" si="1"/>
        <v>48.27272727272727</v>
      </c>
      <c r="AN21" s="347">
        <f t="shared" si="1"/>
        <v>520.8333333333334</v>
      </c>
      <c r="AO21" s="347">
        <f t="shared" si="1"/>
        <v>2.6666666666666665</v>
      </c>
      <c r="AP21" s="347">
        <f t="shared" si="1"/>
        <v>2667.909090909091</v>
      </c>
      <c r="AQ21" s="347">
        <f t="shared" si="1"/>
        <v>7584.181818181818</v>
      </c>
    </row>
    <row r="22" spans="2:41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1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404" t="s">
        <v>84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6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400" t="s">
        <v>86</v>
      </c>
      <c r="B3" s="401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402" t="s">
        <v>87</v>
      </c>
      <c r="B4" s="403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96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97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407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99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99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99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96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97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98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96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97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98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96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97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98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96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97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98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96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97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98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96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97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98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96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97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98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96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97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98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96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97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98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96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97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98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96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97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98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96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97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98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404" t="s">
        <v>85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6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400" t="s">
        <v>86</v>
      </c>
      <c r="B50" s="401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402" t="s">
        <v>87</v>
      </c>
      <c r="B51" s="403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96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97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407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99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99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99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96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97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98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96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97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98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96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97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98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96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97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98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96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97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98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96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97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98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96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97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98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96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97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98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96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97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98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96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97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98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96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97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98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96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97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98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404" t="s">
        <v>88</v>
      </c>
      <c r="D95" s="405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  <c r="AD95" s="405"/>
      <c r="AE95" s="405"/>
      <c r="AF95" s="405"/>
      <c r="AG95" s="405"/>
      <c r="AH95" s="406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400" t="s">
        <v>86</v>
      </c>
      <c r="B97" s="401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402" t="s">
        <v>87</v>
      </c>
      <c r="B98" s="403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96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97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407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99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99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99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96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97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98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96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97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98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96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97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98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96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97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98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96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97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98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96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97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98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96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97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98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96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97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98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96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97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98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96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97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98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96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97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98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96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97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98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404" t="s">
        <v>89</v>
      </c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  <c r="AE142" s="405"/>
      <c r="AF142" s="405"/>
      <c r="AG142" s="405"/>
      <c r="AH142" s="406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400" t="s">
        <v>86</v>
      </c>
      <c r="B144" s="401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402" t="s">
        <v>87</v>
      </c>
      <c r="B145" s="403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96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97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407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99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99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99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96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97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98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96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97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98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96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97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98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96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97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98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96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97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98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96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97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98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96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97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98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96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97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98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96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97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98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96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97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98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96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97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98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96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97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98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  <mergeCell ref="A149:A151"/>
    <mergeCell ref="A170:A172"/>
    <mergeCell ref="A164:A166"/>
    <mergeCell ref="A105:A107"/>
    <mergeCell ref="A145:B145"/>
    <mergeCell ref="A123:A125"/>
    <mergeCell ref="A126:A128"/>
    <mergeCell ref="C142:AH142"/>
    <mergeCell ref="A114:A116"/>
    <mergeCell ref="A108:A110"/>
    <mergeCell ref="A129:A131"/>
    <mergeCell ref="A117:A119"/>
    <mergeCell ref="A132:A134"/>
    <mergeCell ref="A138:A140"/>
    <mergeCell ref="A99:A101"/>
    <mergeCell ref="A76:A78"/>
    <mergeCell ref="A73:A75"/>
    <mergeCell ref="A79:A81"/>
    <mergeCell ref="A82:A84"/>
    <mergeCell ref="A85:A87"/>
    <mergeCell ref="A88:A90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23:A25"/>
    <mergeCell ref="A4:B4"/>
    <mergeCell ref="A14:A16"/>
    <mergeCell ref="A20:A22"/>
    <mergeCell ref="A58:A60"/>
    <mergeCell ref="A32:A34"/>
    <mergeCell ref="A35:A37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410">
        <v>2004</v>
      </c>
      <c r="E1" s="423"/>
      <c r="F1" s="424"/>
      <c r="G1" s="410">
        <v>2005</v>
      </c>
      <c r="H1" s="423"/>
      <c r="I1" s="424"/>
      <c r="J1" s="429">
        <v>2006</v>
      </c>
      <c r="K1" s="430"/>
      <c r="L1" s="431"/>
      <c r="M1" s="429">
        <v>2007</v>
      </c>
      <c r="N1" s="430"/>
      <c r="O1" s="431"/>
      <c r="P1" s="146"/>
      <c r="Q1" s="420">
        <v>2008</v>
      </c>
      <c r="R1" s="421"/>
      <c r="S1" s="422"/>
      <c r="T1" s="418">
        <v>2008</v>
      </c>
      <c r="U1" s="419"/>
      <c r="V1" s="308"/>
      <c r="W1" s="408">
        <v>2009</v>
      </c>
      <c r="X1" s="408"/>
      <c r="Y1" s="409"/>
      <c r="Z1" s="410">
        <v>2009</v>
      </c>
      <c r="AA1" s="411"/>
      <c r="AC1" s="408">
        <v>2010</v>
      </c>
      <c r="AD1" s="408"/>
      <c r="AE1" s="409"/>
      <c r="AF1" s="410">
        <v>2010</v>
      </c>
      <c r="AG1" s="411"/>
      <c r="AI1" s="408">
        <v>2011</v>
      </c>
      <c r="AJ1" s="408"/>
      <c r="AK1" s="409"/>
      <c r="AL1" s="410">
        <v>2011</v>
      </c>
      <c r="AM1" s="411"/>
      <c r="AO1" s="408">
        <v>2012</v>
      </c>
      <c r="AP1" s="408"/>
      <c r="AQ1" s="409"/>
      <c r="AR1" s="410">
        <v>2012</v>
      </c>
      <c r="AS1" s="411"/>
      <c r="AU1" s="408">
        <v>2013</v>
      </c>
      <c r="AV1" s="408"/>
      <c r="AW1" s="409"/>
      <c r="AX1" s="410">
        <v>2013</v>
      </c>
      <c r="AY1" s="411"/>
      <c r="BA1" s="408">
        <v>2014</v>
      </c>
      <c r="BB1" s="408"/>
      <c r="BC1" s="409"/>
      <c r="BD1" s="410">
        <v>2014</v>
      </c>
      <c r="BE1" s="411"/>
      <c r="BG1" s="408">
        <v>2015</v>
      </c>
      <c r="BH1" s="408"/>
      <c r="BI1" s="409"/>
      <c r="BJ1" s="410">
        <v>2015</v>
      </c>
      <c r="BK1" s="411"/>
      <c r="BM1" s="408">
        <v>2016</v>
      </c>
      <c r="BN1" s="408"/>
      <c r="BO1" s="409"/>
      <c r="BP1" s="410">
        <v>2016</v>
      </c>
      <c r="BQ1" s="411"/>
      <c r="BS1" s="408">
        <v>2017</v>
      </c>
      <c r="BT1" s="408"/>
      <c r="BU1" s="409"/>
      <c r="BV1" s="410">
        <v>2017</v>
      </c>
      <c r="BW1" s="411"/>
      <c r="BY1" s="408">
        <v>2018</v>
      </c>
      <c r="BZ1" s="408"/>
      <c r="CA1" s="409"/>
      <c r="CB1" s="410">
        <v>2018</v>
      </c>
      <c r="CC1" s="411"/>
    </row>
    <row r="2" spans="2:81" s="61" customFormat="1" ht="12.75">
      <c r="B2" s="62" t="s">
        <v>55</v>
      </c>
      <c r="C2" s="62" t="s">
        <v>55</v>
      </c>
      <c r="D2" s="62" t="s">
        <v>55</v>
      </c>
      <c r="E2" s="425" t="s">
        <v>53</v>
      </c>
      <c r="F2" s="426"/>
      <c r="G2" s="62" t="s">
        <v>55</v>
      </c>
      <c r="H2" s="425" t="s">
        <v>53</v>
      </c>
      <c r="I2" s="426"/>
      <c r="J2" s="147" t="s">
        <v>55</v>
      </c>
      <c r="K2" s="427" t="s">
        <v>53</v>
      </c>
      <c r="L2" s="428"/>
      <c r="M2" s="147" t="s">
        <v>55</v>
      </c>
      <c r="N2" s="427" t="s">
        <v>53</v>
      </c>
      <c r="O2" s="428"/>
      <c r="P2" s="143"/>
      <c r="Q2" s="135" t="s">
        <v>55</v>
      </c>
      <c r="R2" s="416" t="s">
        <v>53</v>
      </c>
      <c r="S2" s="417"/>
      <c r="T2" s="416" t="s">
        <v>103</v>
      </c>
      <c r="U2" s="417"/>
      <c r="V2" s="309"/>
      <c r="W2" s="310" t="s">
        <v>55</v>
      </c>
      <c r="X2" s="412" t="s">
        <v>53</v>
      </c>
      <c r="Y2" s="413"/>
      <c r="Z2" s="414" t="s">
        <v>103</v>
      </c>
      <c r="AA2" s="415"/>
      <c r="AC2" s="310" t="s">
        <v>55</v>
      </c>
      <c r="AD2" s="412" t="s">
        <v>53</v>
      </c>
      <c r="AE2" s="413"/>
      <c r="AF2" s="414" t="s">
        <v>103</v>
      </c>
      <c r="AG2" s="415"/>
      <c r="AI2" s="310" t="s">
        <v>55</v>
      </c>
      <c r="AJ2" s="412" t="s">
        <v>53</v>
      </c>
      <c r="AK2" s="413"/>
      <c r="AL2" s="414" t="s">
        <v>103</v>
      </c>
      <c r="AM2" s="415"/>
      <c r="AO2" s="310" t="s">
        <v>55</v>
      </c>
      <c r="AP2" s="412" t="s">
        <v>53</v>
      </c>
      <c r="AQ2" s="413"/>
      <c r="AR2" s="414" t="s">
        <v>103</v>
      </c>
      <c r="AS2" s="415"/>
      <c r="AU2" s="310" t="s">
        <v>55</v>
      </c>
      <c r="AV2" s="412" t="s">
        <v>53</v>
      </c>
      <c r="AW2" s="413"/>
      <c r="AX2" s="414" t="s">
        <v>103</v>
      </c>
      <c r="AY2" s="415"/>
      <c r="BA2" s="310" t="s">
        <v>55</v>
      </c>
      <c r="BB2" s="412" t="s">
        <v>53</v>
      </c>
      <c r="BC2" s="413"/>
      <c r="BD2" s="414" t="s">
        <v>103</v>
      </c>
      <c r="BE2" s="415"/>
      <c r="BG2" s="310" t="s">
        <v>55</v>
      </c>
      <c r="BH2" s="412" t="s">
        <v>53</v>
      </c>
      <c r="BI2" s="413"/>
      <c r="BJ2" s="414" t="s">
        <v>103</v>
      </c>
      <c r="BK2" s="415"/>
      <c r="BM2" s="310" t="s">
        <v>55</v>
      </c>
      <c r="BN2" s="412" t="s">
        <v>53</v>
      </c>
      <c r="BO2" s="413"/>
      <c r="BP2" s="414" t="s">
        <v>103</v>
      </c>
      <c r="BQ2" s="415"/>
      <c r="BS2" s="310" t="s">
        <v>55</v>
      </c>
      <c r="BT2" s="412" t="s">
        <v>53</v>
      </c>
      <c r="BU2" s="413"/>
      <c r="BV2" s="414" t="s">
        <v>103</v>
      </c>
      <c r="BW2" s="415"/>
      <c r="BY2" s="310" t="s">
        <v>55</v>
      </c>
      <c r="BZ2" s="412" t="s">
        <v>53</v>
      </c>
      <c r="CA2" s="413"/>
      <c r="CB2" s="414" t="s">
        <v>103</v>
      </c>
      <c r="CC2" s="415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S1:BU1"/>
    <mergeCell ref="BV1:BW1"/>
    <mergeCell ref="BT2:BU2"/>
    <mergeCell ref="BV2:BW2"/>
    <mergeCell ref="BM1:BO1"/>
    <mergeCell ref="BP1:BQ1"/>
    <mergeCell ref="BN2:BO2"/>
    <mergeCell ref="BP2:BQ2"/>
    <mergeCell ref="BA1:BC1"/>
    <mergeCell ref="BD1:BE1"/>
    <mergeCell ref="BB2:BC2"/>
    <mergeCell ref="BD2:BE2"/>
    <mergeCell ref="BG1:BI1"/>
    <mergeCell ref="BJ1:BK1"/>
    <mergeCell ref="BH2:BI2"/>
    <mergeCell ref="BJ2:BK2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Q1:S1"/>
    <mergeCell ref="R2:S2"/>
    <mergeCell ref="AC1:AE1"/>
    <mergeCell ref="AF1:AG1"/>
    <mergeCell ref="AD2:AE2"/>
    <mergeCell ref="AF2:AG2"/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Donita Ward</cp:lastModifiedBy>
  <cp:lastPrinted>2023-04-07T14:58:22Z</cp:lastPrinted>
  <dcterms:created xsi:type="dcterms:W3CDTF">2004-12-01T19:13:14Z</dcterms:created>
  <dcterms:modified xsi:type="dcterms:W3CDTF">2023-04-07T14:59:01Z</dcterms:modified>
  <cp:category/>
  <cp:version/>
  <cp:contentType/>
  <cp:contentStatus/>
</cp:coreProperties>
</file>